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e8c669525e30eac/Customer Files/Potential Customers/Availability Lists/Availability Lists/2026/"/>
    </mc:Choice>
  </mc:AlternateContent>
  <xr:revisionPtr revIDLastSave="175" documentId="8_{CA499022-0992-9B46-97B8-A18301F4C69E}" xr6:coauthVersionLast="47" xr6:coauthVersionMax="47" xr10:uidLastSave="{A86732A6-A860-4CDE-9E4E-F447DDA3EB50}"/>
  <bookViews>
    <workbookView xWindow="795" yWindow="1170" windowWidth="21750" windowHeight="11580" activeTab="1" xr2:uid="{00000000-000D-0000-FFFF-FFFF00000000}"/>
  </bookViews>
  <sheets>
    <sheet name="PL &amp; HB - Spring " sheetId="2" r:id="rId1"/>
    <sheet name="Annuals Detailed List" sheetId="3" r:id="rId2"/>
  </sheets>
  <definedNames>
    <definedName name="_xlnm._FilterDatabase" localSheetId="1" hidden="1">'Annuals Detailed List'!$A$8:$J$8</definedName>
    <definedName name="_xlnm._FilterDatabase" localSheetId="0" hidden="1">'PL &amp; HB - Spring '!$A$10:$H$10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H57" i="2"/>
  <c r="H50" i="2"/>
  <c r="H51" i="2"/>
  <c r="H52" i="2"/>
  <c r="H53" i="2"/>
  <c r="H54" i="2"/>
  <c r="G12" i="2"/>
  <c r="H78" i="2"/>
  <c r="H69" i="2"/>
  <c r="H70" i="2"/>
  <c r="H71" i="2"/>
  <c r="H72" i="2"/>
  <c r="H73" i="2"/>
  <c r="H74" i="2"/>
  <c r="H75" i="2"/>
  <c r="H76" i="2"/>
  <c r="J54" i="3"/>
  <c r="J28" i="3"/>
  <c r="H30" i="2"/>
  <c r="J166" i="3"/>
  <c r="H41" i="2"/>
  <c r="H42" i="2"/>
  <c r="H44" i="2"/>
  <c r="H45" i="2"/>
  <c r="H46" i="2"/>
  <c r="H47" i="2"/>
  <c r="H23" i="2"/>
  <c r="H22" i="2"/>
  <c r="H21" i="2"/>
  <c r="H36" i="2"/>
  <c r="H40" i="2"/>
  <c r="H39" i="2"/>
  <c r="H38" i="2"/>
  <c r="J82" i="3"/>
  <c r="H26" i="2"/>
  <c r="H24" i="2"/>
  <c r="H25" i="2"/>
  <c r="J47" i="3"/>
  <c r="H19" i="2" l="1"/>
  <c r="H20" i="2"/>
  <c r="H27" i="2"/>
  <c r="H28" i="2"/>
  <c r="H29" i="2"/>
  <c r="H31" i="2"/>
  <c r="H32" i="2"/>
  <c r="H33" i="2"/>
  <c r="H34" i="2"/>
  <c r="H35" i="2"/>
  <c r="H37" i="2"/>
  <c r="H43" i="2"/>
  <c r="H48" i="2"/>
  <c r="H49" i="2"/>
  <c r="H55" i="2"/>
  <c r="H56" i="2"/>
  <c r="H58" i="2"/>
  <c r="H59" i="2"/>
  <c r="H60" i="2"/>
  <c r="H61" i="2"/>
  <c r="H62" i="2"/>
  <c r="H63" i="2"/>
  <c r="H64" i="2"/>
  <c r="H65" i="2"/>
  <c r="H66" i="2"/>
  <c r="H67" i="2"/>
  <c r="H68" i="2"/>
  <c r="H77" i="2"/>
  <c r="H17" i="2"/>
  <c r="H18" i="2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7" i="3"/>
  <c r="J62" i="3"/>
  <c r="J61" i="3"/>
  <c r="J60" i="3"/>
  <c r="J59" i="3"/>
  <c r="J58" i="3"/>
  <c r="J57" i="3"/>
  <c r="J56" i="3"/>
  <c r="J55" i="3"/>
  <c r="J53" i="3"/>
  <c r="J52" i="3"/>
  <c r="J51" i="3"/>
  <c r="J50" i="3"/>
  <c r="J49" i="3"/>
  <c r="J48" i="3"/>
  <c r="J46" i="3"/>
  <c r="J45" i="3"/>
  <c r="J44" i="3"/>
  <c r="J43" i="3"/>
  <c r="J42" i="3"/>
  <c r="J41" i="3"/>
  <c r="J40" i="3"/>
  <c r="J39" i="3"/>
  <c r="J38" i="3"/>
  <c r="J33" i="3"/>
  <c r="J34" i="3"/>
  <c r="J35" i="3"/>
  <c r="J36" i="3"/>
  <c r="J37" i="3"/>
  <c r="J32" i="3"/>
  <c r="J31" i="3"/>
  <c r="J30" i="3"/>
  <c r="J29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0" i="3"/>
  <c r="J11" i="3"/>
  <c r="J12" i="3"/>
  <c r="J9" i="3"/>
  <c r="G16" i="2"/>
  <c r="G15" i="2"/>
  <c r="G14" i="2"/>
  <c r="G11" i="2"/>
  <c r="H11" i="2" l="1"/>
  <c r="H15" i="2"/>
  <c r="H14" i="2"/>
  <c r="H12" i="2"/>
  <c r="H16" i="2"/>
  <c r="H13" i="2"/>
  <c r="J168" i="3"/>
  <c r="H79" i="2" l="1"/>
</calcChain>
</file>

<file path=xl/sharedStrings.xml><?xml version="1.0" encoding="utf-8"?>
<sst xmlns="http://schemas.openxmlformats.org/spreadsheetml/2006/main" count="861" uniqueCount="323">
  <si>
    <t>DATE</t>
  </si>
  <si>
    <t>COMPANY</t>
  </si>
  <si>
    <t>ADDRESS</t>
  </si>
  <si>
    <t>SHIP DATE</t>
  </si>
  <si>
    <t xml:space="preserve"> SHIP WEEK OF:</t>
  </si>
  <si>
    <t>Variety</t>
  </si>
  <si>
    <t>Color</t>
  </si>
  <si>
    <t>Pot Size</t>
  </si>
  <si>
    <t>UPC</t>
  </si>
  <si>
    <t>NOTES</t>
  </si>
  <si>
    <t>Units Per Rack</t>
  </si>
  <si>
    <t xml:space="preserve">Requested for Order </t>
  </si>
  <si>
    <t>Total Racks</t>
  </si>
  <si>
    <t>EXAMPLE ONLY</t>
  </si>
  <si>
    <t xml:space="preserve">Information entered in the orange tab below will automatically generate here for 1204 &amp; 4" </t>
  </si>
  <si>
    <t>1204 Annuals Assorted</t>
  </si>
  <si>
    <t>See full detials in Annuals Sheet</t>
  </si>
  <si>
    <t>8 70830 00002 6</t>
  </si>
  <si>
    <t>DO NOT enter qtys for 1204 and 4" in this sheet - Please go to the Orange tab at the bottom named "Annuals Detailed List" to enter - info will update automatically on this sheet</t>
  </si>
  <si>
    <t>4" - 10/tray</t>
  </si>
  <si>
    <t>0 55500 05342 1</t>
  </si>
  <si>
    <t>4" Geraniums</t>
  </si>
  <si>
    <t>0 55500 04040 7</t>
  </si>
  <si>
    <t>4" Vegetables</t>
  </si>
  <si>
    <t>0 55507 65875 9</t>
  </si>
  <si>
    <t>4" Herbs</t>
  </si>
  <si>
    <t>0 55503 26686 6</t>
  </si>
  <si>
    <t>11" Black Hanging Basket</t>
  </si>
  <si>
    <t>Geranium (Various Colors)</t>
  </si>
  <si>
    <t>11" Black</t>
  </si>
  <si>
    <t>0 55530 52444 1</t>
  </si>
  <si>
    <t>Begonia (Viking)</t>
  </si>
  <si>
    <t>Fuchia (Various Colours</t>
  </si>
  <si>
    <t>New Guinea (Various Colors)</t>
  </si>
  <si>
    <t>Lantania</t>
  </si>
  <si>
    <t>Coleus</t>
  </si>
  <si>
    <t>Lobelia</t>
  </si>
  <si>
    <t>Wondering Jew</t>
  </si>
  <si>
    <t>Dorianthus</t>
  </si>
  <si>
    <t>Osteospermum Osticade (Early)</t>
  </si>
  <si>
    <t>Petunia (Various Colours)</t>
  </si>
  <si>
    <t>Durabella Mixes</t>
  </si>
  <si>
    <t>11" Boston Fern</t>
  </si>
  <si>
    <t>Bosten Fern</t>
  </si>
  <si>
    <t>0 55508 68547 1</t>
  </si>
  <si>
    <t>13" Hanging Basket</t>
  </si>
  <si>
    <t>Coleus Mix (Shade)</t>
  </si>
  <si>
    <t>13" HB</t>
  </si>
  <si>
    <t>0 88812 49875 8</t>
  </si>
  <si>
    <t>Geranium Mix (Sun)</t>
  </si>
  <si>
    <t>Impatiens/Reiger Begonia</t>
  </si>
  <si>
    <t>Petunia Mix (Sun)</t>
  </si>
  <si>
    <t>14" Coco Hanging Basket</t>
  </si>
  <si>
    <t>Lantania Mix</t>
  </si>
  <si>
    <t>14'' HB</t>
  </si>
  <si>
    <t>Begonia Mix (Shade)</t>
  </si>
  <si>
    <t>Geranium Mix</t>
  </si>
  <si>
    <t>Delux Planters</t>
  </si>
  <si>
    <t>Lantana</t>
  </si>
  <si>
    <t>9" PL</t>
  </si>
  <si>
    <t>0 55543 28789 0</t>
  </si>
  <si>
    <t>Impatiens</t>
  </si>
  <si>
    <t>Begonia Limitless</t>
  </si>
  <si>
    <t>Salvia</t>
  </si>
  <si>
    <t>Dahlias (Assorted Colors)</t>
  </si>
  <si>
    <t>Osteospermum Ostica (Early)</t>
  </si>
  <si>
    <t>12" Round Planters</t>
  </si>
  <si>
    <t>12" PL</t>
  </si>
  <si>
    <t>0 88835 62197 3</t>
  </si>
  <si>
    <t>Geranium Mixes</t>
  </si>
  <si>
    <t>12" Square  Planters</t>
  </si>
  <si>
    <t>Dahlia Mixes</t>
  </si>
  <si>
    <t>New Guinea Mix (Sun/Shade)</t>
  </si>
  <si>
    <t>12" Vegetable Cages</t>
  </si>
  <si>
    <t>12" VC</t>
  </si>
  <si>
    <t>0 55512 12127 9</t>
  </si>
  <si>
    <t>Pepper Jalepeno</t>
  </si>
  <si>
    <t>Pepper California Wonder (Green)</t>
  </si>
  <si>
    <t>14" Tropical Planter</t>
  </si>
  <si>
    <t>Combo with Tropical Assortment</t>
  </si>
  <si>
    <t>14" PLT</t>
  </si>
  <si>
    <t>0 55514 00014 5</t>
  </si>
  <si>
    <t>14" Planter</t>
  </si>
  <si>
    <t>6 20196 91108 1</t>
  </si>
  <si>
    <t>8 20196 91108 1</t>
  </si>
  <si>
    <t>24" Window Box</t>
  </si>
  <si>
    <t>24" WB</t>
  </si>
  <si>
    <t>0 55524 00002 9</t>
  </si>
  <si>
    <t>24" Tropical Window Box</t>
  </si>
  <si>
    <r>
      <t>GRAND TOTAL (</t>
    </r>
    <r>
      <rPr>
        <i/>
        <sz val="16"/>
        <color rgb="FF000000"/>
        <rFont val="Calibri"/>
        <family val="2"/>
      </rPr>
      <t>Example not included</t>
    </r>
    <r>
      <rPr>
        <b/>
        <sz val="16"/>
        <color indexed="8"/>
        <rFont val="Calibri"/>
        <family val="2"/>
      </rPr>
      <t>)</t>
    </r>
  </si>
  <si>
    <t>Send completed orders via email to orders@scharringagreenhouses.com</t>
  </si>
  <si>
    <t>Scharringa Greenhouses reserves the right to substitute with similar varieties and colors if necessary and fill incomplete racks</t>
  </si>
  <si>
    <t># of Plants per Unit</t>
  </si>
  <si>
    <t># of Units Per Rack</t>
  </si>
  <si>
    <t>Ship Week OF:</t>
  </si>
  <si>
    <t xml:space="preserve"> # of Racks</t>
  </si>
  <si>
    <t>EXAMPLE</t>
  </si>
  <si>
    <t>EXAMPLE VARIETY AND COLOR</t>
  </si>
  <si>
    <t>48/Tray</t>
  </si>
  <si>
    <t>Angelonia (Summer Snap)</t>
  </si>
  <si>
    <t>Angelonia Carita Purple</t>
  </si>
  <si>
    <t>4 inch</t>
  </si>
  <si>
    <t>10/Tray</t>
  </si>
  <si>
    <t>Angelonia Carita White</t>
  </si>
  <si>
    <t>Angelonia Carita Raspberry</t>
  </si>
  <si>
    <t xml:space="preserve">Bacopa </t>
  </si>
  <si>
    <t>Bacopa Pink</t>
  </si>
  <si>
    <t>Bacopa Blue</t>
  </si>
  <si>
    <t>Bacopa White</t>
  </si>
  <si>
    <t>Bidens</t>
  </si>
  <si>
    <t>Bidens Sun Drop Douple Yellow</t>
  </si>
  <si>
    <t>4 Inch</t>
  </si>
  <si>
    <t>Calibrachoa</t>
  </si>
  <si>
    <t>Coleus Flamethrower Sriracha</t>
  </si>
  <si>
    <t>Coleus Flamethrower Chili Pepper</t>
  </si>
  <si>
    <t>Coleus Flamethrower Salsa Verde</t>
  </si>
  <si>
    <t>Coleus Flamethrower Spiced Curry</t>
  </si>
  <si>
    <t>Coleus Flamethrower Habanero</t>
  </si>
  <si>
    <t>Dahlia</t>
  </si>
  <si>
    <t>Dahlia Labella Piccolo Purple</t>
  </si>
  <si>
    <t>Dahlia Labella Piccolo Yellow</t>
  </si>
  <si>
    <t>Dahlia Labella Piccolo White</t>
  </si>
  <si>
    <t>10/tray</t>
  </si>
  <si>
    <t>Dahlia Labella Piccolo Rose</t>
  </si>
  <si>
    <t>Fuchsia</t>
  </si>
  <si>
    <t xml:space="preserve">Guara </t>
  </si>
  <si>
    <t>Gaura Beliza Pink</t>
  </si>
  <si>
    <t>Gaura Beliza White</t>
  </si>
  <si>
    <t>Geranium</t>
  </si>
  <si>
    <t>Geranium Tango Dark Red</t>
  </si>
  <si>
    <t>Geranium Tango Lavender</t>
  </si>
  <si>
    <t>Geranium Tango Rose Splash</t>
  </si>
  <si>
    <t>Geranium Tango Salmon</t>
  </si>
  <si>
    <t>Geranium Tango Violet</t>
  </si>
  <si>
    <t>Geranium Tango White</t>
  </si>
  <si>
    <t>Helichrysum</t>
  </si>
  <si>
    <t>Helichrysum Silver Threads</t>
  </si>
  <si>
    <t>Ipomoea</t>
  </si>
  <si>
    <t>Ipomoea Ace of Spades</t>
  </si>
  <si>
    <t>Juncas</t>
  </si>
  <si>
    <t>Juncas Blue Dart</t>
  </si>
  <si>
    <t>1 55500 05342 1</t>
  </si>
  <si>
    <t>Lantana Bandito Rose</t>
  </si>
  <si>
    <t>Lantana Bandito Orange Sunrise</t>
  </si>
  <si>
    <t>Lantana Bandito Red</t>
  </si>
  <si>
    <t>Lantana Bandito Yellow</t>
  </si>
  <si>
    <t>New Guinea</t>
  </si>
  <si>
    <t>Petunia</t>
  </si>
  <si>
    <t>Petunia Capella Burgundy</t>
  </si>
  <si>
    <t>Petunia Capella Indigo</t>
  </si>
  <si>
    <t>Petunia Capella Neon Pink</t>
  </si>
  <si>
    <t>Petunia Capella Purple Vein</t>
  </si>
  <si>
    <t>Petunia Capella Ruby Red</t>
  </si>
  <si>
    <t>Petunia Capella White</t>
  </si>
  <si>
    <t>Petunia Capella Hello Yellow</t>
  </si>
  <si>
    <t>Portulaca Trailing</t>
  </si>
  <si>
    <t>Portulaca Porto Grande Magenta</t>
  </si>
  <si>
    <t>Portulaca Porto Grande Raspberry Lemonde</t>
  </si>
  <si>
    <t>Portulaca Porto Grande Scarlet</t>
  </si>
  <si>
    <t>Portulaca Porto Grande Yellow</t>
  </si>
  <si>
    <t>Osteospermum</t>
  </si>
  <si>
    <t>Osteospermum Ostica Glamour</t>
  </si>
  <si>
    <t>Osteospermum Ostica Midnight</t>
  </si>
  <si>
    <t>Osteospermum Ostica Pink Imp</t>
  </si>
  <si>
    <t>Salvia Misty Blue</t>
  </si>
  <si>
    <t>Verbena</t>
  </si>
  <si>
    <t>Verbena Lanai Upright Rose with Eye</t>
  </si>
  <si>
    <t>Verbena Lanai Upright True Blue</t>
  </si>
  <si>
    <t>Verbena Lanai Upright Purple With Eye Imp</t>
  </si>
  <si>
    <t>Verbena Lanai Upright Red with Eye</t>
  </si>
  <si>
    <t>Herbs</t>
  </si>
  <si>
    <t>Simply Herb large leaf Basil</t>
  </si>
  <si>
    <t>Simply Herb Oregeno</t>
  </si>
  <si>
    <t>Simply Herb large leaf Parsley</t>
  </si>
  <si>
    <t>Vegetables</t>
  </si>
  <si>
    <t>City Garden Lettuce Mix</t>
  </si>
  <si>
    <t>Cucumber Patio Snacker</t>
  </si>
  <si>
    <t>Egg Plant Purple Hansel</t>
  </si>
  <si>
    <t>Kale Storm Mix</t>
  </si>
  <si>
    <t>Pepper California Wonder F1</t>
  </si>
  <si>
    <t>Pepper LaBomba Jalepeno</t>
  </si>
  <si>
    <t>Tomato Cherry Sugar Rush</t>
  </si>
  <si>
    <t>Tomato Roma Marzinera</t>
  </si>
  <si>
    <t>Zucchini Easy Pick Green</t>
  </si>
  <si>
    <t>Zucchini Easy Pick Yellow</t>
  </si>
  <si>
    <t>Ageratum</t>
  </si>
  <si>
    <t>Agratum Aloha Blue</t>
  </si>
  <si>
    <t>6/Tray</t>
  </si>
  <si>
    <t>Alyssum</t>
  </si>
  <si>
    <t>Alyssum Clear Crystal Purple </t>
  </si>
  <si>
    <t>Alyssum Clear Crystal White</t>
  </si>
  <si>
    <t>Begonia</t>
  </si>
  <si>
    <t>Begonia Senator IQ Series Deep Rose</t>
  </si>
  <si>
    <t>Begonia Senator IQ Series Scarlet</t>
  </si>
  <si>
    <t>Begonia Senator IQ Series White</t>
  </si>
  <si>
    <t>Begonia Top Spin Rose </t>
  </si>
  <si>
    <t>Begonia Top Spin Scarlet</t>
  </si>
  <si>
    <t>Begonia Top Spin White</t>
  </si>
  <si>
    <t>Celosia</t>
  </si>
  <si>
    <t>Celosia Fresh Look Mix</t>
  </si>
  <si>
    <t>Celosia Fresh Look Yellow</t>
  </si>
  <si>
    <t>Celosia Fresh Look Red</t>
  </si>
  <si>
    <t>Celosia Fresh Look Orange</t>
  </si>
  <si>
    <t>Coleus Wizard Jade</t>
  </si>
  <si>
    <t>Coleus Fairway Mix</t>
  </si>
  <si>
    <t>Coleus Fairway Red Velvet</t>
  </si>
  <si>
    <t>Coleus Fairway Rose</t>
  </si>
  <si>
    <t>Cosmos</t>
  </si>
  <si>
    <t>Cosmos Sonata Mix</t>
  </si>
  <si>
    <t>Cosmos Sonata Purple shades</t>
  </si>
  <si>
    <t>Cosmos Sonata Pink</t>
  </si>
  <si>
    <t>48/tray</t>
  </si>
  <si>
    <t>Cosmos Sonata White</t>
  </si>
  <si>
    <t>Dianthus</t>
  </si>
  <si>
    <t>Dianthus Ideal Series Mix</t>
  </si>
  <si>
    <t>Dusty Miller</t>
  </si>
  <si>
    <t>Dusty Miller New Look</t>
  </si>
  <si>
    <t>Gazania</t>
  </si>
  <si>
    <t>Gazania New Day Mix</t>
  </si>
  <si>
    <t>Impatiens Beacon Bright Red</t>
  </si>
  <si>
    <t>Impatiens Beacon Deep Violet</t>
  </si>
  <si>
    <t>Impatiens Beacon Orange</t>
  </si>
  <si>
    <t>Impatiens Beacon Rose</t>
  </si>
  <si>
    <t>Impatiens Beacon Salmon</t>
  </si>
  <si>
    <t>Impatiens Beacon Coral</t>
  </si>
  <si>
    <t>Impatiens Beacon White</t>
  </si>
  <si>
    <t>Impatiens Beacon Select Mix</t>
  </si>
  <si>
    <t>Lobelia Regatta White</t>
  </si>
  <si>
    <t>Lobelia Riviera Marine Blue</t>
  </si>
  <si>
    <t>Lobelia Riviera White</t>
  </si>
  <si>
    <t>Lobelia Riviera Springtimes Blues Mix</t>
  </si>
  <si>
    <t>Marigold</t>
  </si>
  <si>
    <t>Marigold Hot Pak Orange</t>
  </si>
  <si>
    <t>Marigold Hot Pak Fire</t>
  </si>
  <si>
    <t>Marigold Hot Pak Mix</t>
  </si>
  <si>
    <t>Marigold Hot Pak Yellow</t>
  </si>
  <si>
    <t>Marigold Hot Pak Harmony</t>
  </si>
  <si>
    <t>Marigold Inca II Yellow</t>
  </si>
  <si>
    <t>Marigold Inca II Deep Orange</t>
  </si>
  <si>
    <t>Petunia Pretty Grand Coral</t>
  </si>
  <si>
    <t>Petunia Pretty Grand Pink</t>
  </si>
  <si>
    <t>Petunia Pretty Grand Midnight</t>
  </si>
  <si>
    <t>Petunia Pretty Grand Formula Mix</t>
  </si>
  <si>
    <t>Petunia Pretty Grand Summer</t>
  </si>
  <si>
    <t>Petunia Pretty Grand Red</t>
  </si>
  <si>
    <t>Petunia Pretty Grand Rose</t>
  </si>
  <si>
    <t>Petunia Pretty Grand White</t>
  </si>
  <si>
    <t>Potulaca</t>
  </si>
  <si>
    <t>Portulaca Happy Hour Mix</t>
  </si>
  <si>
    <t>Portulaca Happy Hour Banana</t>
  </si>
  <si>
    <t>Portulaca Happy Hour Deep Red</t>
  </si>
  <si>
    <t>Portulaca Happy Hour Fushia</t>
  </si>
  <si>
    <t>Portulaca Happy Hour Orange</t>
  </si>
  <si>
    <t>Portulaca Happy Hour Pepperment</t>
  </si>
  <si>
    <t>Salvia Vista Red</t>
  </si>
  <si>
    <t>Salvia Vista Purple</t>
  </si>
  <si>
    <t>Salvia Victoria Blue</t>
  </si>
  <si>
    <t>Salvia Victoria White</t>
  </si>
  <si>
    <t>Snapdragons</t>
  </si>
  <si>
    <t>Snapdragon Snaptini Mix</t>
  </si>
  <si>
    <t>Snapdragon Snaptini Violet</t>
  </si>
  <si>
    <t>Snapdragon Snaptini Yellow</t>
  </si>
  <si>
    <t>Snapdragon Snaptini Rose</t>
  </si>
  <si>
    <t>Snapdragon Snaptini Peach</t>
  </si>
  <si>
    <t>Zinnia</t>
  </si>
  <si>
    <t>Zinnia Profusion Cherry</t>
  </si>
  <si>
    <t>Zinnia Profusion Orange</t>
  </si>
  <si>
    <t>Zinnia Profusion Red</t>
  </si>
  <si>
    <t>Zinnia Profusion White</t>
  </si>
  <si>
    <t>Fresco</t>
  </si>
  <si>
    <t>Agelonia</t>
  </si>
  <si>
    <t>Gerbera</t>
  </si>
  <si>
    <t>10" Bowl</t>
  </si>
  <si>
    <t>Sun Mix</t>
  </si>
  <si>
    <t>Shade Mix</t>
  </si>
  <si>
    <t>Sunfinity Double</t>
  </si>
  <si>
    <t>Calibrachoa Colibri Pink Bling</t>
  </si>
  <si>
    <t>Calibrachoa Colibri Spark Purple</t>
  </si>
  <si>
    <t>Calibrachoa Colibri Exotic Bling</t>
  </si>
  <si>
    <t>Calibrachoa Colibri Pink Lace</t>
  </si>
  <si>
    <t>Calibrachoa Colibri Abstract Guava</t>
  </si>
  <si>
    <t>New Guinea Interspecific Spectra Orange</t>
  </si>
  <si>
    <t>New Guinea Interspecific Spectra Bright Red</t>
  </si>
  <si>
    <t>New Guinea Interspecific Spectra Magenta</t>
  </si>
  <si>
    <t>New Guinea Interspecific Spectra Pink</t>
  </si>
  <si>
    <t>New Guinea Interspecific Spectra White</t>
  </si>
  <si>
    <t>Lobelia Heatopia Dark Blue</t>
  </si>
  <si>
    <t>Lobelia Heatopia White</t>
  </si>
  <si>
    <t>Lobelia Heatopia Magenta</t>
  </si>
  <si>
    <t xml:space="preserve">Verbena </t>
  </si>
  <si>
    <t>Verbena Tuscany Mix</t>
  </si>
  <si>
    <t>Pepper Kick Start F1</t>
  </si>
  <si>
    <t>Tomato Big Beef</t>
  </si>
  <si>
    <t>Simply Herb Chives</t>
  </si>
  <si>
    <t>Sweet Pepper Kick Start F1</t>
  </si>
  <si>
    <t>Lobelia Regatta Midnight Blue</t>
  </si>
  <si>
    <t>2026 Annual Availability &amp; Order Form</t>
  </si>
  <si>
    <t>Fuchsia Bella Evita (Red &amp; White)</t>
  </si>
  <si>
    <t>Fuchsia Bella Mariska (Pink &amp; Purple)</t>
  </si>
  <si>
    <t>Fuchsia Bella Nikita (Red &amp; Lavendar)</t>
  </si>
  <si>
    <t>Fuchsia Bella Sophia (Blush &amp; White)</t>
  </si>
  <si>
    <t>Ipomoea Lime (Heart Shape)</t>
  </si>
  <si>
    <t>Lobelia Heatopia Pink</t>
  </si>
  <si>
    <t>Geranium Tango Tango (Orange)</t>
  </si>
  <si>
    <t>4" Vegetative Annuals</t>
  </si>
  <si>
    <t>11'' Strawberry HB</t>
  </si>
  <si>
    <t>11" Reiger Begonia HB</t>
  </si>
  <si>
    <t>Assorted Colors</t>
  </si>
  <si>
    <t>10" Planter</t>
  </si>
  <si>
    <t>0 55508 75787 1</t>
  </si>
  <si>
    <t xml:space="preserve">0 55503 24567 0 </t>
  </si>
  <si>
    <t>0 55503 24567 0</t>
  </si>
  <si>
    <t>10" BL</t>
  </si>
  <si>
    <t>10" PL</t>
  </si>
  <si>
    <t>0 88800 14017 1</t>
  </si>
  <si>
    <t>6 27520 02553 7</t>
  </si>
  <si>
    <t>0 55530 52455 7</t>
  </si>
  <si>
    <t>0 55524 01234 3</t>
  </si>
  <si>
    <t xml:space="preserve"> 2026 Spring Hanging Basket / Planter Availability &amp; Order Form</t>
  </si>
  <si>
    <t>Unit Pricing 2026</t>
  </si>
  <si>
    <t>Variety and Color</t>
  </si>
  <si>
    <r>
      <t>GRAND TOTAL (</t>
    </r>
    <r>
      <rPr>
        <i/>
        <sz val="16"/>
        <color rgb="FF000000"/>
        <rFont val="Calibri"/>
        <family val="2"/>
      </rPr>
      <t>Example not included</t>
    </r>
    <r>
      <rPr>
        <b/>
        <sz val="16"/>
        <color indexed="8"/>
        <rFont val="Calibri"/>
        <family val="2"/>
      </rPr>
      <t xml:space="preserve">)  </t>
    </r>
  </si>
  <si>
    <t>General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</si>
</sst>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mmmm&quot; &quot;d&quot;, &quot;yyyy"/>
    <numFmt numFmtId="166" formatCode="0.0"/>
  </numFmts>
  <fonts count="20">
    <font>
      <sz val="12"/>
      <color indexed="8"/>
      <name val="Calibri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13"/>
      <name val="Copperplate"/>
      <family val="1"/>
    </font>
    <font>
      <sz val="8"/>
      <name val="Calibri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</font>
    <font>
      <sz val="14"/>
      <color indexed="13"/>
      <name val="Calibri"/>
      <family val="2"/>
    </font>
    <font>
      <b/>
      <i/>
      <sz val="14"/>
      <color indexed="8"/>
      <name val="Calibri"/>
      <family val="2"/>
    </font>
    <font>
      <b/>
      <sz val="16"/>
      <color indexed="8"/>
      <name val="Calibri"/>
      <family val="2"/>
    </font>
    <font>
      <i/>
      <sz val="16"/>
      <color rgb="FF000000"/>
      <name val="Calibri"/>
      <family val="2"/>
    </font>
    <font>
      <b/>
      <sz val="16"/>
      <color indexed="13"/>
      <name val="Calibri"/>
      <family val="2"/>
    </font>
    <font>
      <b/>
      <sz val="24"/>
      <color rgb="FFF04728"/>
      <name val="Copperplate Gothic Bold"/>
      <family val="5"/>
    </font>
    <font>
      <b/>
      <sz val="18"/>
      <color rgb="FFF04728"/>
      <name val="Copperplate Gothic Bold"/>
      <family val="5"/>
    </font>
    <font>
      <b/>
      <sz val="14"/>
      <color rgb="FFF04728"/>
      <name val="Copperplate"/>
      <family val="1"/>
    </font>
    <font>
      <b/>
      <sz val="12"/>
      <color rgb="FFF04728"/>
      <name val="Copperplate"/>
      <family val="1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2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164" fontId="7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NumberFormat="1"/>
    <xf numFmtId="0" fontId="0" fillId="0" borderId="0" xfId="0" applyBorder="1"/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0" fillId="0" borderId="0" xfId="0" applyBorder="1" applyAlignment="1">
      <alignment horizontal="center"/>
    </xf>
    <xf numFmtId="165" fontId="3" fillId="0" borderId="5" xfId="0" applyNumberFormat="1" applyFont="1" applyFill="1" applyBorder="1" applyAlignment="1">
      <alignment horizontal="center" wrapText="1"/>
    </xf>
    <xf numFmtId="165" fontId="3" fillId="0" borderId="6" xfId="0" applyNumberFormat="1" applyFont="1" applyFill="1" applyBorder="1" applyAlignment="1">
      <alignment horizontal="center" wrapText="1"/>
    </xf>
    <xf numFmtId="165" fontId="3" fillId="0" borderId="7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0" fillId="0" borderId="0" xfId="0" applyNumberFormat="1" applyFill="1"/>
    <xf numFmtId="0" fontId="1" fillId="0" borderId="8" xfId="0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10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1" fillId="0" borderId="10" xfId="0" applyFont="1" applyFill="1" applyBorder="1" applyAlignment="1">
      <alignment horizontal="center"/>
    </xf>
    <xf numFmtId="49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164" fontId="1" fillId="0" borderId="7" xfId="1" applyFont="1" applyFill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164" fontId="1" fillId="0" borderId="5" xfId="1" applyFont="1" applyFill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164" fontId="1" fillId="0" borderId="6" xfId="1" applyFont="1" applyFill="1" applyBorder="1" applyAlignment="1" applyProtection="1">
      <alignment horizontal="center"/>
    </xf>
    <xf numFmtId="49" fontId="1" fillId="0" borderId="8" xfId="0" applyNumberFormat="1" applyFont="1" applyBorder="1" applyAlignment="1" applyProtection="1">
      <alignment horizontal="center"/>
    </xf>
    <xf numFmtId="0" fontId="1" fillId="0" borderId="8" xfId="0" applyNumberFormat="1" applyFont="1" applyBorder="1" applyAlignment="1" applyProtection="1">
      <alignment horizontal="center"/>
    </xf>
    <xf numFmtId="164" fontId="1" fillId="0" borderId="8" xfId="1" applyFont="1" applyFill="1" applyBorder="1" applyAlignment="1" applyProtection="1">
      <alignment horizontal="center"/>
    </xf>
    <xf numFmtId="49" fontId="1" fillId="0" borderId="10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164" fontId="1" fillId="0" borderId="10" xfId="1" applyFont="1" applyFill="1" applyBorder="1" applyAlignment="1" applyProtection="1">
      <alignment horizontal="center"/>
    </xf>
    <xf numFmtId="49" fontId="1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center"/>
    </xf>
    <xf numFmtId="49" fontId="1" fillId="0" borderId="6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49" fontId="1" fillId="0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164" fontId="1" fillId="0" borderId="6" xfId="1" applyFont="1" applyFill="1" applyBorder="1" applyAlignment="1" applyProtection="1"/>
    <xf numFmtId="0" fontId="1" fillId="0" borderId="10" xfId="0" applyFont="1" applyBorder="1" applyAlignment="1" applyProtection="1">
      <alignment horizontal="center"/>
    </xf>
    <xf numFmtId="164" fontId="1" fillId="0" borderId="10" xfId="1" applyFont="1" applyFill="1" applyBorder="1" applyAlignment="1" applyProtection="1"/>
    <xf numFmtId="0" fontId="1" fillId="0" borderId="7" xfId="0" applyFont="1" applyBorder="1" applyAlignment="1" applyProtection="1">
      <alignment horizontal="center"/>
    </xf>
    <xf numFmtId="164" fontId="1" fillId="0" borderId="7" xfId="1" applyFont="1" applyFill="1" applyBorder="1" applyAlignment="1" applyProtection="1"/>
    <xf numFmtId="166" fontId="4" fillId="3" borderId="0" xfId="1" applyNumberFormat="1" applyFont="1" applyFill="1" applyBorder="1" applyAlignment="1">
      <alignment horizontal="center" vertical="center" wrapText="1"/>
    </xf>
    <xf numFmtId="1" fontId="0" fillId="0" borderId="0" xfId="1" applyNumberFormat="1" applyFont="1" applyAlignment="1"/>
    <xf numFmtId="1" fontId="0" fillId="0" borderId="0" xfId="1" applyNumberFormat="1" applyFont="1" applyBorder="1" applyAlignment="1"/>
    <xf numFmtId="1" fontId="4" fillId="3" borderId="0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NumberFormat="1" applyProtection="1"/>
    <xf numFmtId="0" fontId="0" fillId="0" borderId="0" xfId="0" applyProtection="1"/>
    <xf numFmtId="0" fontId="0" fillId="0" borderId="0" xfId="0" applyNumberFormat="1" applyFill="1" applyProtection="1"/>
    <xf numFmtId="0" fontId="0" fillId="0" borderId="0" xfId="0" applyFill="1" applyProtection="1"/>
    <xf numFmtId="0" fontId="0" fillId="0" borderId="0" xfId="0" applyBorder="1" applyProtection="1"/>
    <xf numFmtId="0" fontId="0" fillId="0" borderId="0" xfId="0" applyNumberFormat="1" applyBorder="1" applyProtection="1"/>
    <xf numFmtId="49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1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Protection="1"/>
    <xf numFmtId="166" fontId="0" fillId="0" borderId="0" xfId="0" applyNumberFormat="1" applyProtection="1"/>
    <xf numFmtId="0" fontId="3" fillId="6" borderId="5" xfId="0" applyNumberFormat="1" applyFont="1" applyFill="1" applyBorder="1" applyAlignment="1" applyProtection="1">
      <alignment horizontal="center" wrapText="1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Border="1" applyAlignment="1" applyProtection="1">
      <alignment horizontal="left" vertical="center"/>
    </xf>
    <xf numFmtId="0" fontId="0" fillId="0" borderId="0" xfId="0" applyNumberFormat="1" applyBorder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165" fontId="3" fillId="0" borderId="11" xfId="0" applyNumberFormat="1" applyFont="1" applyFill="1" applyBorder="1" applyAlignment="1">
      <alignment horizontal="center" wrapText="1"/>
    </xf>
    <xf numFmtId="49" fontId="1" fillId="0" borderId="11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164" fontId="1" fillId="0" borderId="11" xfId="1" applyFont="1" applyFill="1" applyBorder="1" applyAlignment="1" applyProtection="1">
      <alignment horizontal="center"/>
    </xf>
    <xf numFmtId="49" fontId="6" fillId="3" borderId="15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164" fontId="1" fillId="0" borderId="9" xfId="1" applyFont="1" applyFill="1" applyBorder="1" applyAlignment="1" applyProtection="1">
      <alignment horizontal="center"/>
    </xf>
    <xf numFmtId="165" fontId="3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 wrapText="1"/>
    </xf>
    <xf numFmtId="165" fontId="1" fillId="0" borderId="9" xfId="0" applyNumberFormat="1" applyFont="1" applyFill="1" applyBorder="1" applyAlignment="1">
      <alignment horizontal="center" wrapText="1"/>
    </xf>
    <xf numFmtId="49" fontId="6" fillId="3" borderId="32" xfId="0" applyNumberFormat="1" applyFont="1" applyFill="1" applyBorder="1" applyAlignment="1" applyProtection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9" fillId="6" borderId="5" xfId="0" applyNumberFormat="1" applyFont="1" applyFill="1" applyBorder="1" applyAlignment="1" applyProtection="1">
      <alignment horizontal="center"/>
    </xf>
    <xf numFmtId="1" fontId="0" fillId="0" borderId="13" xfId="1" applyNumberFormat="1" applyFont="1" applyBorder="1" applyAlignment="1">
      <alignment horizontal="center"/>
    </xf>
    <xf numFmtId="1" fontId="0" fillId="0" borderId="2" xfId="1" applyNumberFormat="1" applyFont="1" applyBorder="1" applyAlignment="1">
      <alignment horizontal="center"/>
    </xf>
    <xf numFmtId="49" fontId="6" fillId="3" borderId="18" xfId="0" applyNumberFormat="1" applyFont="1" applyFill="1" applyBorder="1" applyAlignment="1" applyProtection="1">
      <alignment horizontal="left" vertical="center"/>
    </xf>
    <xf numFmtId="49" fontId="6" fillId="3" borderId="19" xfId="0" applyNumberFormat="1" applyFont="1" applyFill="1" applyBorder="1" applyAlignment="1" applyProtection="1">
      <alignment horizontal="left" vertical="center"/>
    </xf>
    <xf numFmtId="49" fontId="6" fillId="3" borderId="20" xfId="0" applyNumberFormat="1" applyFont="1" applyFill="1" applyBorder="1" applyAlignment="1" applyProtection="1">
      <alignment horizontal="left" vertical="center"/>
    </xf>
    <xf numFmtId="49" fontId="6" fillId="3" borderId="18" xfId="0" applyNumberFormat="1" applyFont="1" applyFill="1" applyBorder="1" applyAlignment="1" applyProtection="1">
      <alignment horizontal="left" vertical="center" wrapText="1"/>
    </xf>
    <xf numFmtId="49" fontId="6" fillId="3" borderId="19" xfId="0" applyNumberFormat="1" applyFont="1" applyFill="1" applyBorder="1" applyAlignment="1" applyProtection="1">
      <alignment horizontal="left" vertical="center" wrapText="1"/>
    </xf>
    <xf numFmtId="49" fontId="6" fillId="3" borderId="20" xfId="0" applyNumberFormat="1" applyFont="1" applyFill="1" applyBorder="1" applyAlignment="1" applyProtection="1">
      <alignment horizontal="left" vertical="center" wrapText="1"/>
    </xf>
    <xf numFmtId="49" fontId="6" fillId="3" borderId="30" xfId="0" applyNumberFormat="1" applyFont="1" applyFill="1" applyBorder="1" applyAlignment="1" applyProtection="1">
      <alignment horizontal="left" vertical="center"/>
    </xf>
    <xf numFmtId="49" fontId="6" fillId="3" borderId="31" xfId="0" applyNumberFormat="1" applyFont="1" applyFill="1" applyBorder="1" applyAlignment="1" applyProtection="1">
      <alignment horizontal="left" vertical="center"/>
    </xf>
    <xf numFmtId="49" fontId="6" fillId="3" borderId="32" xfId="0" applyNumberFormat="1" applyFont="1" applyFill="1" applyBorder="1" applyAlignment="1" applyProtection="1">
      <alignment horizontal="left" vertical="center"/>
    </xf>
    <xf numFmtId="0" fontId="10" fillId="5" borderId="40" xfId="0" applyNumberFormat="1" applyFont="1" applyFill="1" applyBorder="1" applyAlignment="1">
      <alignment horizontal="right" vertical="center"/>
    </xf>
    <xf numFmtId="166" fontId="10" fillId="5" borderId="39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66" fontId="10" fillId="5" borderId="42" xfId="0" applyNumberFormat="1" applyFont="1" applyFill="1" applyBorder="1" applyAlignment="1" applyProtection="1">
      <alignment horizontal="center"/>
    </xf>
    <xf numFmtId="0" fontId="10" fillId="5" borderId="36" xfId="0" applyNumberFormat="1" applyFont="1" applyFill="1" applyBorder="1" applyAlignment="1">
      <alignment horizontal="right" vertical="center" wrapText="1"/>
    </xf>
    <xf numFmtId="0" fontId="10" fillId="5" borderId="43" xfId="0" applyNumberFormat="1" applyFont="1" applyFill="1" applyBorder="1" applyAlignment="1">
      <alignment horizontal="right" vertical="center" wrapText="1"/>
    </xf>
    <xf numFmtId="0" fontId="10" fillId="5" borderId="42" xfId="0" applyNumberFormat="1" applyFont="1" applyFill="1" applyBorder="1" applyAlignment="1">
      <alignment horizontal="right" vertical="center" wrapText="1"/>
    </xf>
    <xf numFmtId="49" fontId="3" fillId="2" borderId="18" xfId="0" applyNumberFormat="1" applyFont="1" applyFill="1" applyBorder="1"/>
    <xf numFmtId="49" fontId="3" fillId="2" borderId="17" xfId="0" applyNumberFormat="1" applyFont="1" applyFill="1" applyBorder="1"/>
    <xf numFmtId="49" fontId="3" fillId="2" borderId="17" xfId="0" applyNumberFormat="1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 wrapText="1"/>
    </xf>
    <xf numFmtId="1" fontId="3" fillId="4" borderId="41" xfId="1" applyNumberFormat="1" applyFont="1" applyFill="1" applyBorder="1" applyAlignment="1">
      <alignment wrapText="1"/>
    </xf>
    <xf numFmtId="49" fontId="3" fillId="4" borderId="17" xfId="0" applyNumberFormat="1" applyFont="1" applyFill="1" applyBorder="1" applyAlignment="1">
      <alignment horizontal="center" wrapText="1"/>
    </xf>
    <xf numFmtId="166" fontId="3" fillId="4" borderId="44" xfId="1" applyNumberFormat="1" applyFont="1" applyFill="1" applyBorder="1" applyAlignment="1">
      <alignment horizontal="center" wrapText="1"/>
    </xf>
    <xf numFmtId="49" fontId="3" fillId="6" borderId="45" xfId="0" applyNumberFormat="1" applyFont="1" applyFill="1" applyBorder="1" applyAlignment="1" applyProtection="1">
      <alignment horizontal="left"/>
    </xf>
    <xf numFmtId="0" fontId="10" fillId="5" borderId="47" xfId="0" applyNumberFormat="1" applyFont="1" applyFill="1" applyBorder="1" applyAlignment="1">
      <alignment horizontal="right" vertical="center"/>
    </xf>
    <xf numFmtId="49" fontId="14" fillId="0" borderId="36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3" fillId="3" borderId="0" xfId="0" applyNumberFormat="1" applyFont="1" applyFill="1" applyBorder="1" applyAlignment="1" applyProtection="1">
      <alignment horizontal="center" wrapText="1"/>
    </xf>
    <xf numFmtId="49" fontId="3" fillId="0" borderId="48" xfId="0" applyNumberFormat="1" applyFont="1" applyFill="1" applyBorder="1" applyAlignment="1" applyProtection="1">
      <alignment horizontal="left" vertical="center"/>
    </xf>
    <xf numFmtId="49" fontId="3" fillId="0" borderId="19" xfId="0" applyNumberFormat="1" applyFont="1" applyFill="1" applyBorder="1" applyAlignment="1" applyProtection="1">
      <alignment horizontal="left" vertical="center"/>
    </xf>
    <xf numFmtId="49" fontId="3" fillId="0" borderId="20" xfId="0" applyNumberFormat="1" applyFont="1" applyFill="1" applyBorder="1" applyAlignment="1" applyProtection="1">
      <alignment horizontal="left" vertical="center"/>
    </xf>
    <xf numFmtId="49" fontId="6" fillId="3" borderId="49" xfId="0" applyNumberFormat="1" applyFont="1" applyFill="1" applyBorder="1" applyAlignment="1" applyProtection="1">
      <alignment horizontal="left" vertical="center"/>
    </xf>
    <xf numFmtId="49" fontId="6" fillId="3" borderId="48" xfId="0" applyNumberFormat="1" applyFont="1" applyFill="1" applyBorder="1" applyAlignment="1" applyProtection="1">
      <alignment horizontal="left" vertical="center"/>
    </xf>
    <xf numFmtId="49" fontId="6" fillId="0" borderId="48" xfId="0" applyNumberFormat="1" applyFont="1" applyFill="1" applyBorder="1" applyAlignment="1" applyProtection="1">
      <alignment horizontal="left" vertical="center" wrapText="1"/>
    </xf>
    <xf numFmtId="49" fontId="6" fillId="0" borderId="19" xfId="0" applyNumberFormat="1" applyFont="1" applyFill="1" applyBorder="1" applyAlignment="1" applyProtection="1">
      <alignment horizontal="left" vertical="center" wrapText="1"/>
    </xf>
    <xf numFmtId="49" fontId="6" fillId="0" borderId="49" xfId="0" applyNumberFormat="1" applyFont="1" applyFill="1" applyBorder="1" applyAlignment="1" applyProtection="1">
      <alignment horizontal="left" vertical="center" wrapText="1"/>
    </xf>
    <xf numFmtId="49" fontId="6" fillId="0" borderId="20" xfId="0" applyNumberFormat="1" applyFont="1" applyFill="1" applyBorder="1" applyAlignment="1" applyProtection="1">
      <alignment horizontal="left" vertical="center" wrapText="1"/>
    </xf>
    <xf numFmtId="49" fontId="6" fillId="3" borderId="20" xfId="0" applyNumberFormat="1" applyFont="1" applyFill="1" applyBorder="1" applyAlignment="1" applyProtection="1">
      <alignment vertical="center"/>
    </xf>
    <xf numFmtId="0" fontId="1" fillId="0" borderId="7" xfId="0" applyFont="1" applyBorder="1" applyProtection="1"/>
    <xf numFmtId="166" fontId="1" fillId="0" borderId="37" xfId="0" applyNumberFormat="1" applyFont="1" applyFill="1" applyBorder="1" applyAlignment="1" applyProtection="1">
      <alignment horizontal="center"/>
    </xf>
    <xf numFmtId="0" fontId="1" fillId="0" borderId="5" xfId="0" applyFont="1" applyBorder="1" applyProtection="1"/>
    <xf numFmtId="166" fontId="1" fillId="0" borderId="27" xfId="0" applyNumberFormat="1" applyFont="1" applyFill="1" applyBorder="1" applyAlignment="1" applyProtection="1">
      <alignment horizontal="center"/>
    </xf>
    <xf numFmtId="0" fontId="1" fillId="0" borderId="6" xfId="0" applyFont="1" applyBorder="1" applyProtection="1"/>
    <xf numFmtId="166" fontId="1" fillId="0" borderId="29" xfId="0" applyNumberFormat="1" applyFont="1" applyFill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11" xfId="0" applyFont="1" applyBorder="1" applyProtection="1"/>
    <xf numFmtId="166" fontId="1" fillId="0" borderId="38" xfId="0" applyNumberFormat="1" applyFont="1" applyFill="1" applyBorder="1" applyAlignment="1" applyProtection="1">
      <alignment horizontal="center"/>
    </xf>
    <xf numFmtId="0" fontId="1" fillId="0" borderId="9" xfId="0" applyFont="1" applyBorder="1" applyProtection="1"/>
    <xf numFmtId="166" fontId="1" fillId="0" borderId="14" xfId="0" applyNumberFormat="1" applyFont="1" applyFill="1" applyBorder="1" applyAlignment="1" applyProtection="1">
      <alignment horizontal="center"/>
    </xf>
    <xf numFmtId="0" fontId="1" fillId="0" borderId="8" xfId="0" applyFont="1" applyBorder="1"/>
    <xf numFmtId="166" fontId="1" fillId="0" borderId="26" xfId="0" applyNumberFormat="1" applyFont="1" applyFill="1" applyBorder="1" applyAlignment="1" applyProtection="1">
      <alignment horizontal="center"/>
    </xf>
    <xf numFmtId="0" fontId="1" fillId="0" borderId="5" xfId="0" applyFont="1" applyBorder="1"/>
    <xf numFmtId="0" fontId="1" fillId="0" borderId="6" xfId="0" applyFont="1" applyBorder="1"/>
    <xf numFmtId="166" fontId="1" fillId="0" borderId="27" xfId="0" applyNumberFormat="1" applyFont="1" applyBorder="1" applyAlignment="1" applyProtection="1">
      <alignment horizontal="center"/>
    </xf>
    <xf numFmtId="166" fontId="1" fillId="0" borderId="29" xfId="0" applyNumberFormat="1" applyFont="1" applyBorder="1" applyAlignment="1" applyProtection="1">
      <alignment horizontal="center"/>
    </xf>
    <xf numFmtId="0" fontId="1" fillId="0" borderId="10" xfId="0" applyFont="1" applyBorder="1" applyProtection="1"/>
    <xf numFmtId="166" fontId="1" fillId="0" borderId="37" xfId="0" applyNumberFormat="1" applyFont="1" applyBorder="1" applyAlignment="1" applyProtection="1">
      <alignment horizontal="center"/>
    </xf>
    <xf numFmtId="166" fontId="1" fillId="0" borderId="38" xfId="0" applyNumberFormat="1" applyFont="1" applyBorder="1" applyAlignment="1" applyProtection="1">
      <alignment horizontal="center"/>
    </xf>
    <xf numFmtId="166" fontId="1" fillId="0" borderId="14" xfId="0" applyNumberFormat="1" applyFont="1" applyBorder="1" applyAlignment="1" applyProtection="1">
      <alignment horizontal="center"/>
    </xf>
    <xf numFmtId="166" fontId="1" fillId="0" borderId="26" xfId="0" applyNumberFormat="1" applyFont="1" applyBorder="1" applyAlignment="1" applyProtection="1">
      <alignment horizontal="center"/>
    </xf>
    <xf numFmtId="0" fontId="1" fillId="0" borderId="12" xfId="0" applyNumberFormat="1" applyFont="1" applyFill="1" applyBorder="1" applyProtection="1"/>
    <xf numFmtId="0" fontId="0" fillId="0" borderId="0" xfId="0" applyBorder="1" applyAlignment="1" applyProtection="1">
      <alignment horizontal="center"/>
    </xf>
    <xf numFmtId="49" fontId="1" fillId="0" borderId="8" xfId="0" applyNumberFormat="1" applyFont="1" applyFill="1" applyBorder="1" applyAlignment="1" applyProtection="1">
      <alignment horizontal="center"/>
    </xf>
    <xf numFmtId="0" fontId="1" fillId="0" borderId="10" xfId="0" applyNumberFormat="1" applyFont="1" applyFill="1" applyBorder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49" fontId="9" fillId="5" borderId="32" xfId="0" applyNumberFormat="1" applyFont="1" applyFill="1" applyBorder="1" applyAlignment="1" applyProtection="1">
      <alignment horizontal="left" vertical="center"/>
    </xf>
    <xf numFmtId="49" fontId="9" fillId="5" borderId="10" xfId="0" applyNumberFormat="1" applyFont="1" applyFill="1" applyBorder="1" applyProtection="1"/>
    <xf numFmtId="0" fontId="9" fillId="5" borderId="10" xfId="0" applyNumberFormat="1" applyFont="1" applyFill="1" applyBorder="1" applyAlignment="1" applyProtection="1">
      <alignment horizontal="center"/>
    </xf>
    <xf numFmtId="49" fontId="9" fillId="5" borderId="10" xfId="0" applyNumberFormat="1" applyFont="1" applyFill="1" applyBorder="1" applyAlignment="1" applyProtection="1">
      <alignment horizontal="center"/>
    </xf>
    <xf numFmtId="49" fontId="9" fillId="5" borderId="10" xfId="0" applyNumberFormat="1" applyFont="1" applyFill="1" applyBorder="1" applyAlignment="1" applyProtection="1">
      <alignment horizontal="center" wrapText="1"/>
    </xf>
    <xf numFmtId="0" fontId="9" fillId="5" borderId="10" xfId="0" applyNumberFormat="1" applyFont="1" applyFill="1" applyBorder="1" applyAlignment="1" applyProtection="1">
      <alignment horizontal="center" wrapText="1"/>
    </xf>
    <xf numFmtId="164" fontId="9" fillId="5" borderId="10" xfId="1" applyFont="1" applyFill="1" applyBorder="1" applyAlignment="1" applyProtection="1">
      <alignment horizontal="center" wrapText="1"/>
    </xf>
    <xf numFmtId="166" fontId="1" fillId="5" borderId="39" xfId="0" applyNumberFormat="1" applyFont="1" applyFill="1" applyBorder="1" applyAlignment="1" applyProtection="1">
      <alignment horizontal="center"/>
    </xf>
    <xf numFmtId="49" fontId="3" fillId="4" borderId="50" xfId="0" applyNumberFormat="1" applyFont="1" applyFill="1" applyBorder="1" applyAlignment="1" applyProtection="1">
      <alignment horizontal="left" vertical="center"/>
    </xf>
    <xf numFmtId="49" fontId="3" fillId="4" borderId="51" xfId="0" applyNumberFormat="1" applyFont="1" applyFill="1" applyBorder="1" applyAlignment="1" applyProtection="1">
      <alignment vertical="center"/>
    </xf>
    <xf numFmtId="49" fontId="3" fillId="4" borderId="51" xfId="0" applyNumberFormat="1" applyFont="1" applyFill="1" applyBorder="1" applyAlignment="1" applyProtection="1">
      <alignment horizontal="center" vertical="center"/>
    </xf>
    <xf numFmtId="49" fontId="3" fillId="4" borderId="51" xfId="0" applyNumberFormat="1" applyFont="1" applyFill="1" applyBorder="1" applyAlignment="1" applyProtection="1">
      <alignment horizontal="center" vertical="center" wrapText="1"/>
    </xf>
    <xf numFmtId="0" fontId="3" fillId="4" borderId="51" xfId="0" applyNumberFormat="1" applyFont="1" applyFill="1" applyBorder="1" applyAlignment="1" applyProtection="1">
      <alignment horizontal="center" vertical="center" wrapText="1"/>
    </xf>
    <xf numFmtId="166" fontId="3" fillId="4" borderId="14" xfId="0" applyNumberFormat="1" applyFont="1" applyFill="1" applyBorder="1" applyAlignment="1" applyProtection="1">
      <alignment horizontal="center" vertical="center" wrapText="1"/>
    </xf>
    <xf numFmtId="1" fontId="3" fillId="6" borderId="5" xfId="0" applyNumberFormat="1" applyFont="1" applyFill="1" applyBorder="1" applyProtection="1"/>
    <xf numFmtId="166" fontId="3" fillId="6" borderId="27" xfId="0" applyNumberFormat="1" applyFont="1" applyFill="1" applyBorder="1" applyAlignment="1" applyProtection="1">
      <alignment horizontal="center"/>
    </xf>
    <xf numFmtId="49" fontId="3" fillId="4" borderId="34" xfId="0" applyNumberFormat="1" applyFont="1" applyFill="1" applyBorder="1" applyAlignment="1" applyProtection="1">
      <alignment horizontal="left"/>
    </xf>
    <xf numFmtId="0" fontId="1" fillId="4" borderId="5" xfId="0" applyFont="1" applyFill="1" applyBorder="1" applyAlignment="1" applyProtection="1">
      <alignment horizontal="center"/>
    </xf>
    <xf numFmtId="49" fontId="1" fillId="4" borderId="5" xfId="0" applyNumberFormat="1" applyFont="1" applyFill="1" applyBorder="1" applyAlignment="1" applyProtection="1">
      <alignment horizontal="center"/>
    </xf>
    <xf numFmtId="1" fontId="3" fillId="4" borderId="11" xfId="0" applyNumberFormat="1" applyFont="1" applyFill="1" applyBorder="1" applyAlignment="1" applyProtection="1">
      <alignment horizontal="center" vertical="center" wrapText="1"/>
    </xf>
    <xf numFmtId="1" fontId="1" fillId="4" borderId="5" xfId="0" applyNumberFormat="1" applyFont="1" applyFill="1" applyBorder="1" applyProtection="1"/>
    <xf numFmtId="0" fontId="1" fillId="4" borderId="5" xfId="0" applyNumberFormat="1" applyFont="1" applyFill="1" applyBorder="1" applyAlignment="1" applyProtection="1">
      <alignment horizontal="center"/>
    </xf>
    <xf numFmtId="166" fontId="1" fillId="4" borderId="27" xfId="0" applyNumberFormat="1" applyFont="1" applyFill="1" applyBorder="1" applyAlignment="1" applyProtection="1">
      <alignment horizontal="center"/>
    </xf>
    <xf numFmtId="1" fontId="3" fillId="4" borderId="12" xfId="0" applyNumberFormat="1" applyFont="1" applyFill="1" applyBorder="1" applyAlignment="1" applyProtection="1">
      <alignment horizontal="center" vertical="center" wrapText="1"/>
    </xf>
    <xf numFmtId="49" fontId="3" fillId="4" borderId="46" xfId="0" applyNumberFormat="1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center"/>
    </xf>
    <xf numFmtId="1" fontId="1" fillId="4" borderId="11" xfId="0" applyNumberFormat="1" applyFont="1" applyFill="1" applyBorder="1" applyProtection="1"/>
    <xf numFmtId="0" fontId="1" fillId="4" borderId="11" xfId="0" applyNumberFormat="1" applyFont="1" applyFill="1" applyBorder="1" applyAlignment="1" applyProtection="1">
      <alignment horizontal="center"/>
    </xf>
    <xf numFmtId="166" fontId="1" fillId="4" borderId="38" xfId="0" applyNumberFormat="1" applyFont="1" applyFill="1" applyBorder="1" applyAlignment="1" applyProtection="1">
      <alignment horizontal="center"/>
    </xf>
    <xf numFmtId="49" fontId="3" fillId="3" borderId="33" xfId="0" applyNumberFormat="1" applyFont="1" applyFill="1" applyBorder="1" applyAlignment="1">
      <alignment horizontal="left" vertical="center"/>
    </xf>
    <xf numFmtId="49" fontId="1" fillId="3" borderId="8" xfId="0" applyNumberFormat="1" applyFont="1" applyFill="1" applyBorder="1" applyAlignment="1">
      <alignment vertical="center"/>
    </xf>
    <xf numFmtId="49" fontId="1" fillId="0" borderId="8" xfId="0" applyNumberFormat="1" applyFont="1" applyBorder="1" applyAlignment="1">
      <alignment horizontal="center"/>
    </xf>
    <xf numFmtId="1" fontId="1" fillId="0" borderId="8" xfId="1" applyNumberFormat="1" applyFont="1" applyBorder="1" applyAlignment="1"/>
    <xf numFmtId="0" fontId="1" fillId="0" borderId="8" xfId="0" applyNumberFormat="1" applyFont="1" applyFill="1" applyBorder="1" applyAlignment="1">
      <alignment horizontal="center"/>
    </xf>
    <xf numFmtId="166" fontId="1" fillId="0" borderId="26" xfId="0" applyNumberFormat="1" applyFont="1" applyFill="1" applyBorder="1" applyAlignment="1">
      <alignment horizontal="center"/>
    </xf>
    <xf numFmtId="49" fontId="3" fillId="3" borderId="34" xfId="0" applyNumberFormat="1" applyFont="1" applyFill="1" applyBorder="1" applyAlignment="1">
      <alignment horizontal="left" vertical="center"/>
    </xf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center"/>
    </xf>
    <xf numFmtId="1" fontId="1" fillId="0" borderId="5" xfId="1" applyNumberFormat="1" applyFont="1" applyBorder="1" applyAlignment="1"/>
    <xf numFmtId="0" fontId="1" fillId="0" borderId="5" xfId="0" applyNumberFormat="1" applyFont="1" applyFill="1" applyBorder="1" applyAlignment="1">
      <alignment horizontal="center"/>
    </xf>
    <xf numFmtId="166" fontId="1" fillId="0" borderId="27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vertical="center"/>
    </xf>
    <xf numFmtId="49" fontId="3" fillId="3" borderId="35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horizontal="center"/>
    </xf>
    <xf numFmtId="1" fontId="1" fillId="0" borderId="6" xfId="1" applyNumberFormat="1" applyFont="1" applyBorder="1" applyAlignment="1"/>
    <xf numFmtId="0" fontId="1" fillId="0" borderId="6" xfId="0" applyNumberFormat="1" applyFont="1" applyFill="1" applyBorder="1" applyAlignment="1">
      <alignment horizontal="center"/>
    </xf>
    <xf numFmtId="166" fontId="1" fillId="0" borderId="29" xfId="0" applyNumberFormat="1" applyFont="1" applyFill="1" applyBorder="1" applyAlignment="1">
      <alignment horizontal="center"/>
    </xf>
    <xf numFmtId="49" fontId="3" fillId="3" borderId="36" xfId="0" applyNumberFormat="1" applyFont="1" applyFill="1" applyBorder="1" applyAlignment="1">
      <alignment horizontal="left" vertical="center"/>
    </xf>
    <xf numFmtId="49" fontId="1" fillId="3" borderId="9" xfId="0" applyNumberFormat="1" applyFont="1" applyFill="1" applyBorder="1" applyAlignment="1">
      <alignment vertical="center"/>
    </xf>
    <xf numFmtId="49" fontId="1" fillId="0" borderId="9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" fontId="1" fillId="0" borderId="9" xfId="1" applyNumberFormat="1" applyFont="1" applyBorder="1" applyAlignment="1"/>
    <xf numFmtId="0" fontId="1" fillId="0" borderId="9" xfId="0" applyNumberFormat="1" applyFont="1" applyFill="1" applyBorder="1" applyAlignment="1">
      <alignment horizontal="center"/>
    </xf>
    <xf numFmtId="166" fontId="1" fillId="0" borderId="14" xfId="0" applyNumberFormat="1" applyFont="1" applyFill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3" borderId="33" xfId="0" applyFont="1" applyFill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/>
    </xf>
    <xf numFmtId="0" fontId="3" fillId="3" borderId="34" xfId="0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/>
    </xf>
    <xf numFmtId="0" fontId="3" fillId="3" borderId="35" xfId="0" applyFont="1" applyFill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/>
    </xf>
    <xf numFmtId="0" fontId="3" fillId="3" borderId="31" xfId="0" applyFont="1" applyFill="1" applyBorder="1" applyAlignment="1">
      <alignment horizontal="left" vertical="center"/>
    </xf>
    <xf numFmtId="49" fontId="1" fillId="3" borderId="7" xfId="0" applyNumberFormat="1" applyFont="1" applyFill="1" applyBorder="1" applyAlignment="1">
      <alignment vertical="center"/>
    </xf>
    <xf numFmtId="49" fontId="1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1" fontId="1" fillId="0" borderId="7" xfId="1" applyNumberFormat="1" applyFont="1" applyBorder="1" applyAlignment="1"/>
    <xf numFmtId="0" fontId="1" fillId="0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vertical="center"/>
    </xf>
    <xf numFmtId="49" fontId="1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1" fillId="0" borderId="11" xfId="1" applyNumberFormat="1" applyFont="1" applyBorder="1" applyAlignment="1"/>
    <xf numFmtId="0" fontId="1" fillId="0" borderId="11" xfId="0" applyNumberFormat="1" applyFont="1" applyFill="1" applyBorder="1" applyAlignment="1">
      <alignment horizontal="center"/>
    </xf>
    <xf numFmtId="49" fontId="3" fillId="3" borderId="22" xfId="0" applyNumberFormat="1" applyFont="1" applyFill="1" applyBorder="1" applyAlignment="1">
      <alignment horizontal="left" vertical="center" wrapText="1"/>
    </xf>
    <xf numFmtId="49" fontId="1" fillId="3" borderId="25" xfId="0" applyNumberFormat="1" applyFont="1" applyFill="1" applyBorder="1" applyAlignment="1">
      <alignment vertical="center"/>
    </xf>
    <xf numFmtId="49" fontId="3" fillId="3" borderId="23" xfId="0" applyNumberFormat="1" applyFont="1" applyFill="1" applyBorder="1" applyAlignment="1">
      <alignment horizontal="left" vertical="center" wrapText="1"/>
    </xf>
    <xf numFmtId="49" fontId="1" fillId="3" borderId="21" xfId="0" applyNumberFormat="1" applyFont="1" applyFill="1" applyBorder="1" applyAlignment="1">
      <alignment vertical="center"/>
    </xf>
    <xf numFmtId="49" fontId="1" fillId="0" borderId="21" xfId="0" applyNumberFormat="1" applyFont="1" applyBorder="1"/>
    <xf numFmtId="49" fontId="3" fillId="3" borderId="24" xfId="0" applyNumberFormat="1" applyFont="1" applyFill="1" applyBorder="1" applyAlignment="1">
      <alignment horizontal="left" vertical="center" wrapText="1"/>
    </xf>
    <xf numFmtId="49" fontId="1" fillId="0" borderId="28" xfId="0" applyNumberFormat="1" applyFont="1" applyBorder="1"/>
    <xf numFmtId="49" fontId="18" fillId="0" borderId="6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3" fillId="3" borderId="30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Border="1"/>
    <xf numFmtId="49" fontId="18" fillId="0" borderId="8" xfId="0" applyNumberFormat="1" applyFont="1" applyBorder="1" applyAlignment="1">
      <alignment horizontal="center"/>
    </xf>
    <xf numFmtId="49" fontId="19" fillId="0" borderId="8" xfId="0" applyNumberFormat="1" applyFont="1" applyBorder="1" applyAlignment="1">
      <alignment horizontal="center"/>
    </xf>
    <xf numFmtId="49" fontId="3" fillId="3" borderId="32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Border="1"/>
    <xf numFmtId="166" fontId="1" fillId="0" borderId="39" xfId="0" applyNumberFormat="1" applyFont="1" applyFill="1" applyBorder="1" applyAlignment="1">
      <alignment horizontal="center"/>
    </xf>
    <xf numFmtId="49" fontId="3" fillId="3" borderId="31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Border="1"/>
    <xf numFmtId="166" fontId="1" fillId="0" borderId="37" xfId="0" applyNumberFormat="1" applyFont="1" applyFill="1" applyBorder="1" applyAlignment="1">
      <alignment horizontal="center"/>
    </xf>
    <xf numFmtId="49" fontId="3" fillId="3" borderId="33" xfId="0" applyNumberFormat="1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34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3" fillId="0" borderId="35" xfId="0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0" fontId="3" fillId="0" borderId="36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vertical="center"/>
    </xf>
    <xf numFmtId="49" fontId="1" fillId="0" borderId="9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3" borderId="30" xfId="0" applyNumberFormat="1" applyFont="1" applyFill="1" applyBorder="1" applyAlignment="1">
      <alignment horizontal="left" vertical="center"/>
    </xf>
    <xf numFmtId="49" fontId="1" fillId="0" borderId="8" xfId="0" quotePrefix="1" applyNumberFormat="1" applyFont="1" applyBorder="1" applyAlignment="1">
      <alignment horizontal="center"/>
    </xf>
    <xf numFmtId="49" fontId="3" fillId="3" borderId="31" xfId="0" applyNumberFormat="1" applyFont="1" applyFill="1" applyBorder="1" applyAlignment="1">
      <alignment horizontal="left" vertical="center"/>
    </xf>
    <xf numFmtId="49" fontId="1" fillId="0" borderId="5" xfId="0" quotePrefix="1" applyNumberFormat="1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/>
    </xf>
    <xf numFmtId="49" fontId="3" fillId="3" borderId="32" xfId="0" applyNumberFormat="1" applyFont="1" applyFill="1" applyBorder="1" applyAlignment="1">
      <alignment horizontal="left" vertical="center"/>
    </xf>
    <xf numFmtId="49" fontId="1" fillId="0" borderId="6" xfId="0" quotePrefix="1" applyNumberFormat="1" applyFont="1" applyBorder="1" applyAlignment="1">
      <alignment horizontal="center"/>
    </xf>
    <xf numFmtId="0" fontId="3" fillId="3" borderId="36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26D1A"/>
      <rgbColor rgb="FFFBD4B4"/>
      <rgbColor rgb="FF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1336459</xdr:colOff>
      <xdr:row>6</xdr:row>
      <xdr:rowOff>159376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785404-77A6-EC5F-DEF9-71CB86E4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65284" cy="1359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1152525</xdr:colOff>
      <xdr:row>5</xdr:row>
      <xdr:rowOff>215784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78CBD4-9630-4970-8DF2-720C77B3B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8" r="15563"/>
        <a:stretch/>
      </xdr:blipFill>
      <xdr:spPr>
        <a:xfrm>
          <a:off x="38100" y="0"/>
          <a:ext cx="3362325" cy="1358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A00"/>
    <pageSetUpPr fitToPage="1"/>
  </sheetPr>
  <dimension ref="A1:IU82"/>
  <sheetViews>
    <sheetView showGridLines="0" topLeftCell="A5" workbookViewId="0">
      <selection activeCell="G83" sqref="G83"/>
    </sheetView>
  </sheetViews>
  <sheetFormatPr defaultColWidth="10.875" defaultRowHeight="15.95" customHeight="1"/>
  <cols>
    <col min="1" max="1" width="26.625" style="1" bestFit="1" customWidth="1"/>
    <col min="2" max="2" width="34.625" style="1" bestFit="1" customWidth="1"/>
    <col min="3" max="3" width="14.5" style="1" bestFit="1" customWidth="1"/>
    <col min="4" max="4" width="18.375" style="18" bestFit="1" customWidth="1"/>
    <col min="5" max="5" width="34.625" style="18" bestFit="1" customWidth="1"/>
    <col min="6" max="6" width="13.375" style="63" bestFit="1" customWidth="1"/>
    <col min="7" max="7" width="15.875" style="18" bestFit="1" customWidth="1"/>
    <col min="8" max="8" width="11.5" style="66" customWidth="1"/>
    <col min="9" max="255" width="10.875" style="1" customWidth="1"/>
  </cols>
  <sheetData>
    <row r="1" spans="1:255" ht="15.75">
      <c r="A1" s="2"/>
      <c r="B1" s="2"/>
      <c r="C1" s="2"/>
      <c r="D1" s="5"/>
      <c r="E1" s="3" t="s">
        <v>0</v>
      </c>
      <c r="F1" s="102"/>
      <c r="G1" s="102"/>
      <c r="H1" s="102"/>
    </row>
    <row r="2" spans="1:255" ht="15.95" customHeight="1">
      <c r="A2" s="2"/>
      <c r="B2" s="2"/>
      <c r="C2" s="2"/>
      <c r="D2" s="5"/>
      <c r="E2" s="3" t="s">
        <v>1</v>
      </c>
      <c r="F2" s="103"/>
      <c r="G2" s="103"/>
      <c r="H2" s="103"/>
    </row>
    <row r="3" spans="1:255" ht="15.95" customHeight="1">
      <c r="A3" s="2"/>
      <c r="B3" s="2"/>
      <c r="C3" s="2"/>
      <c r="D3" s="5"/>
      <c r="E3" s="3" t="s">
        <v>2</v>
      </c>
      <c r="F3" s="103"/>
      <c r="G3" s="103"/>
      <c r="H3" s="103"/>
    </row>
    <row r="4" spans="1:255" ht="15.95" customHeight="1">
      <c r="A4" s="2"/>
      <c r="B4" s="2"/>
      <c r="C4" s="2"/>
      <c r="D4" s="5"/>
      <c r="E4" s="4"/>
      <c r="F4" s="103"/>
      <c r="G4" s="103"/>
      <c r="H4" s="103"/>
    </row>
    <row r="5" spans="1:255" ht="15.95" customHeight="1">
      <c r="A5" s="2"/>
      <c r="B5" s="2"/>
      <c r="C5" s="2"/>
      <c r="D5" s="5"/>
      <c r="E5" s="3" t="s">
        <v>3</v>
      </c>
      <c r="F5" s="103"/>
      <c r="G5" s="103"/>
      <c r="H5" s="103"/>
    </row>
    <row r="6" spans="1:255" ht="15.95" customHeight="1">
      <c r="A6" s="2"/>
      <c r="B6" s="2"/>
      <c r="C6" s="2"/>
      <c r="D6" s="5"/>
      <c r="E6" s="5"/>
      <c r="F6" s="64"/>
      <c r="G6" s="5"/>
      <c r="H6" s="67"/>
    </row>
    <row r="7" spans="1:255" ht="15.95" customHeight="1">
      <c r="A7" s="2"/>
      <c r="B7" s="2"/>
      <c r="C7" s="2"/>
      <c r="D7" s="5"/>
      <c r="E7" s="5"/>
      <c r="F7" s="64"/>
      <c r="G7" s="5"/>
      <c r="H7" s="67"/>
    </row>
    <row r="8" spans="1:255" ht="32.1" customHeight="1" thickBot="1">
      <c r="A8" s="100" t="s">
        <v>318</v>
      </c>
      <c r="B8" s="100"/>
      <c r="C8" s="100"/>
      <c r="D8" s="100"/>
      <c r="E8" s="100"/>
      <c r="F8" s="100"/>
      <c r="G8" s="100"/>
      <c r="H8" s="100"/>
    </row>
    <row r="9" spans="1:255" ht="32.1" customHeight="1" thickBot="1">
      <c r="E9" s="129" t="s">
        <v>4</v>
      </c>
      <c r="F9" s="130"/>
      <c r="G9" s="130"/>
      <c r="H9" s="131"/>
    </row>
    <row r="10" spans="1:255" ht="41.1" customHeight="1">
      <c r="A10" s="120" t="s">
        <v>5</v>
      </c>
      <c r="B10" s="121" t="s">
        <v>6</v>
      </c>
      <c r="C10" s="122" t="s">
        <v>7</v>
      </c>
      <c r="D10" s="122" t="s">
        <v>8</v>
      </c>
      <c r="E10" s="123" t="s">
        <v>9</v>
      </c>
      <c r="F10" s="124" t="s">
        <v>10</v>
      </c>
      <c r="G10" s="125" t="s">
        <v>11</v>
      </c>
      <c r="H10" s="126" t="s">
        <v>12</v>
      </c>
    </row>
    <row r="11" spans="1:255" s="71" customFormat="1" ht="18.75">
      <c r="A11" s="127" t="s">
        <v>13</v>
      </c>
      <c r="B11" s="101" t="s">
        <v>14</v>
      </c>
      <c r="C11" s="101"/>
      <c r="D11" s="101"/>
      <c r="E11" s="101"/>
      <c r="F11" s="184">
        <v>48</v>
      </c>
      <c r="G11" s="80">
        <f>SUM('Annuals Detailed List'!I9)</f>
        <v>48</v>
      </c>
      <c r="H11" s="185">
        <f>SUM(G11/F11)</f>
        <v>1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</row>
    <row r="12" spans="1:255" s="71" customFormat="1" ht="18.75">
      <c r="A12" s="186" t="s">
        <v>15</v>
      </c>
      <c r="B12" s="187" t="s">
        <v>16</v>
      </c>
      <c r="C12" s="187">
        <v>1204</v>
      </c>
      <c r="D12" s="188" t="s">
        <v>17</v>
      </c>
      <c r="E12" s="189" t="s">
        <v>18</v>
      </c>
      <c r="F12" s="190">
        <v>48</v>
      </c>
      <c r="G12" s="191">
        <f>SUM('Annuals Detailed List'!I96:I167)</f>
        <v>0</v>
      </c>
      <c r="H12" s="192">
        <f t="shared" ref="H12:H78" si="0">SUM(G12/F12)</f>
        <v>0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</row>
    <row r="13" spans="1:255" s="71" customFormat="1" ht="18.75">
      <c r="A13" s="186" t="s">
        <v>304</v>
      </c>
      <c r="B13" s="187" t="s">
        <v>16</v>
      </c>
      <c r="C13" s="187" t="s">
        <v>19</v>
      </c>
      <c r="D13" s="188" t="s">
        <v>20</v>
      </c>
      <c r="E13" s="193"/>
      <c r="F13" s="190">
        <v>42</v>
      </c>
      <c r="G13" s="191">
        <f>SUM('Annuals Detailed List'!I10:I36,'Annuals Detailed List'!I44:I79)</f>
        <v>0</v>
      </c>
      <c r="H13" s="192">
        <f t="shared" si="0"/>
        <v>0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</row>
    <row r="14" spans="1:255" s="71" customFormat="1" ht="18.75">
      <c r="A14" s="186" t="s">
        <v>21</v>
      </c>
      <c r="B14" s="187" t="s">
        <v>16</v>
      </c>
      <c r="C14" s="187" t="s">
        <v>19</v>
      </c>
      <c r="D14" s="188" t="s">
        <v>22</v>
      </c>
      <c r="E14" s="193"/>
      <c r="F14" s="190">
        <v>42</v>
      </c>
      <c r="G14" s="191">
        <f>SUM('Annuals Detailed List'!I37:I43)</f>
        <v>0</v>
      </c>
      <c r="H14" s="192">
        <f t="shared" si="0"/>
        <v>0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</row>
    <row r="15" spans="1:255" s="71" customFormat="1" ht="18.75">
      <c r="A15" s="186" t="s">
        <v>23</v>
      </c>
      <c r="B15" s="187" t="s">
        <v>16</v>
      </c>
      <c r="C15" s="187" t="s">
        <v>19</v>
      </c>
      <c r="D15" s="187" t="s">
        <v>24</v>
      </c>
      <c r="E15" s="193"/>
      <c r="F15" s="190">
        <v>42</v>
      </c>
      <c r="G15" s="191">
        <f>SUM('Annuals Detailed List'!I84:I95)</f>
        <v>0</v>
      </c>
      <c r="H15" s="192">
        <f t="shared" si="0"/>
        <v>0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</row>
    <row r="16" spans="1:255" s="71" customFormat="1" ht="19.5" thickBot="1">
      <c r="A16" s="194" t="s">
        <v>25</v>
      </c>
      <c r="B16" s="195" t="s">
        <v>16</v>
      </c>
      <c r="C16" s="195" t="s">
        <v>19</v>
      </c>
      <c r="D16" s="195" t="s">
        <v>26</v>
      </c>
      <c r="E16" s="193"/>
      <c r="F16" s="196">
        <v>42</v>
      </c>
      <c r="G16" s="197">
        <f>SUM('Annuals Detailed List'!I80:I83)</f>
        <v>0</v>
      </c>
      <c r="H16" s="198">
        <f t="shared" si="0"/>
        <v>0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</row>
    <row r="17" spans="1:8" ht="18.75">
      <c r="A17" s="199" t="s">
        <v>27</v>
      </c>
      <c r="B17" s="200" t="s">
        <v>28</v>
      </c>
      <c r="C17" s="201" t="s">
        <v>29</v>
      </c>
      <c r="D17" s="201" t="s">
        <v>30</v>
      </c>
      <c r="E17" s="201"/>
      <c r="F17" s="202">
        <v>45</v>
      </c>
      <c r="G17" s="203"/>
      <c r="H17" s="204">
        <f t="shared" si="0"/>
        <v>0</v>
      </c>
    </row>
    <row r="18" spans="1:8" ht="18.75">
      <c r="A18" s="205"/>
      <c r="B18" s="206" t="s">
        <v>31</v>
      </c>
      <c r="C18" s="207" t="s">
        <v>29</v>
      </c>
      <c r="D18" s="207" t="s">
        <v>30</v>
      </c>
      <c r="E18" s="207"/>
      <c r="F18" s="208">
        <v>45</v>
      </c>
      <c r="G18" s="209"/>
      <c r="H18" s="210">
        <f t="shared" si="0"/>
        <v>0</v>
      </c>
    </row>
    <row r="19" spans="1:8" ht="18.75">
      <c r="A19" s="205"/>
      <c r="B19" s="211" t="s">
        <v>32</v>
      </c>
      <c r="C19" s="207" t="s">
        <v>29</v>
      </c>
      <c r="D19" s="207" t="s">
        <v>30</v>
      </c>
      <c r="E19" s="207"/>
      <c r="F19" s="208">
        <v>45</v>
      </c>
      <c r="G19" s="209"/>
      <c r="H19" s="210">
        <f t="shared" si="0"/>
        <v>0</v>
      </c>
    </row>
    <row r="20" spans="1:8" ht="18.75">
      <c r="A20" s="205"/>
      <c r="B20" s="211" t="s">
        <v>33</v>
      </c>
      <c r="C20" s="207" t="s">
        <v>29</v>
      </c>
      <c r="D20" s="207" t="s">
        <v>30</v>
      </c>
      <c r="E20" s="207"/>
      <c r="F20" s="208">
        <v>45</v>
      </c>
      <c r="G20" s="209"/>
      <c r="H20" s="210">
        <f t="shared" si="0"/>
        <v>0</v>
      </c>
    </row>
    <row r="21" spans="1:8" ht="18.75">
      <c r="A21" s="205"/>
      <c r="B21" s="211" t="s">
        <v>34</v>
      </c>
      <c r="C21" s="207" t="s">
        <v>29</v>
      </c>
      <c r="D21" s="207" t="s">
        <v>30</v>
      </c>
      <c r="E21" s="207"/>
      <c r="F21" s="208">
        <v>45</v>
      </c>
      <c r="G21" s="209"/>
      <c r="H21" s="210">
        <f t="shared" si="0"/>
        <v>0</v>
      </c>
    </row>
    <row r="22" spans="1:8" ht="18.75">
      <c r="A22" s="205"/>
      <c r="B22" s="211" t="s">
        <v>35</v>
      </c>
      <c r="C22" s="207" t="s">
        <v>29</v>
      </c>
      <c r="D22" s="207" t="s">
        <v>30</v>
      </c>
      <c r="E22" s="207"/>
      <c r="F22" s="208">
        <v>45</v>
      </c>
      <c r="G22" s="209"/>
      <c r="H22" s="210">
        <f t="shared" si="0"/>
        <v>0</v>
      </c>
    </row>
    <row r="23" spans="1:8" ht="18.75">
      <c r="A23" s="205"/>
      <c r="B23" s="211" t="s">
        <v>36</v>
      </c>
      <c r="C23" s="207" t="s">
        <v>29</v>
      </c>
      <c r="D23" s="207" t="s">
        <v>30</v>
      </c>
      <c r="E23" s="207"/>
      <c r="F23" s="208">
        <v>45</v>
      </c>
      <c r="G23" s="209"/>
      <c r="H23" s="210">
        <f t="shared" si="0"/>
        <v>0</v>
      </c>
    </row>
    <row r="24" spans="1:8" ht="18.75">
      <c r="A24" s="205"/>
      <c r="B24" s="211" t="s">
        <v>37</v>
      </c>
      <c r="C24" s="207" t="s">
        <v>29</v>
      </c>
      <c r="D24" s="207" t="s">
        <v>30</v>
      </c>
      <c r="E24" s="207"/>
      <c r="F24" s="208">
        <v>45</v>
      </c>
      <c r="G24" s="209"/>
      <c r="H24" s="210">
        <f t="shared" ref="H24:H25" si="1">SUM(G24/F24)</f>
        <v>0</v>
      </c>
    </row>
    <row r="25" spans="1:8" ht="18.75">
      <c r="A25" s="205"/>
      <c r="B25" s="211" t="s">
        <v>38</v>
      </c>
      <c r="C25" s="207" t="s">
        <v>29</v>
      </c>
      <c r="D25" s="207" t="s">
        <v>30</v>
      </c>
      <c r="E25" s="207"/>
      <c r="F25" s="208">
        <v>45</v>
      </c>
      <c r="G25" s="209"/>
      <c r="H25" s="210">
        <f t="shared" si="1"/>
        <v>0</v>
      </c>
    </row>
    <row r="26" spans="1:8" ht="18.75">
      <c r="A26" s="205"/>
      <c r="B26" s="211" t="s">
        <v>39</v>
      </c>
      <c r="C26" s="207" t="s">
        <v>29</v>
      </c>
      <c r="D26" s="207" t="s">
        <v>30</v>
      </c>
      <c r="E26" s="207"/>
      <c r="F26" s="208">
        <v>45</v>
      </c>
      <c r="G26" s="209"/>
      <c r="H26" s="210">
        <f t="shared" ref="H26" si="2">SUM(G26/F26)</f>
        <v>0</v>
      </c>
    </row>
    <row r="27" spans="1:8" ht="18.75">
      <c r="A27" s="205"/>
      <c r="B27" s="211" t="s">
        <v>40</v>
      </c>
      <c r="C27" s="207" t="s">
        <v>29</v>
      </c>
      <c r="D27" s="207" t="s">
        <v>30</v>
      </c>
      <c r="E27" s="207"/>
      <c r="F27" s="208">
        <v>45</v>
      </c>
      <c r="G27" s="209"/>
      <c r="H27" s="210">
        <f t="shared" si="0"/>
        <v>0</v>
      </c>
    </row>
    <row r="28" spans="1:8" ht="19.5" thickBot="1">
      <c r="A28" s="212"/>
      <c r="B28" s="213" t="s">
        <v>41</v>
      </c>
      <c r="C28" s="214" t="s">
        <v>29</v>
      </c>
      <c r="D28" s="214" t="s">
        <v>30</v>
      </c>
      <c r="E28" s="214"/>
      <c r="F28" s="215">
        <v>45</v>
      </c>
      <c r="G28" s="216"/>
      <c r="H28" s="217">
        <f t="shared" si="0"/>
        <v>0</v>
      </c>
    </row>
    <row r="29" spans="1:8" ht="19.5" thickBot="1">
      <c r="A29" s="218" t="s">
        <v>306</v>
      </c>
      <c r="B29" s="219" t="s">
        <v>307</v>
      </c>
      <c r="C29" s="220" t="s">
        <v>29</v>
      </c>
      <c r="D29" s="220" t="s">
        <v>316</v>
      </c>
      <c r="E29" s="221"/>
      <c r="F29" s="222">
        <v>45</v>
      </c>
      <c r="G29" s="223"/>
      <c r="H29" s="224">
        <f t="shared" si="0"/>
        <v>0</v>
      </c>
    </row>
    <row r="30" spans="1:8" ht="19.5" thickBot="1">
      <c r="A30" s="218" t="s">
        <v>305</v>
      </c>
      <c r="B30" s="219" t="s">
        <v>269</v>
      </c>
      <c r="C30" s="220" t="s">
        <v>29</v>
      </c>
      <c r="D30" s="225" t="s">
        <v>315</v>
      </c>
      <c r="E30" s="221"/>
      <c r="F30" s="222">
        <v>45</v>
      </c>
      <c r="G30" s="223"/>
      <c r="H30" s="224">
        <f t="shared" si="0"/>
        <v>0</v>
      </c>
    </row>
    <row r="31" spans="1:8" ht="19.5" thickBot="1">
      <c r="A31" s="218" t="s">
        <v>42</v>
      </c>
      <c r="B31" s="226" t="s">
        <v>43</v>
      </c>
      <c r="C31" s="220" t="s">
        <v>29</v>
      </c>
      <c r="D31" s="227" t="s">
        <v>44</v>
      </c>
      <c r="E31" s="228"/>
      <c r="F31" s="222">
        <v>45</v>
      </c>
      <c r="G31" s="223"/>
      <c r="H31" s="224">
        <f t="shared" si="0"/>
        <v>0</v>
      </c>
    </row>
    <row r="32" spans="1:8" ht="18.75">
      <c r="A32" s="229" t="s">
        <v>45</v>
      </c>
      <c r="B32" s="200" t="s">
        <v>46</v>
      </c>
      <c r="C32" s="201" t="s">
        <v>47</v>
      </c>
      <c r="D32" s="201" t="s">
        <v>48</v>
      </c>
      <c r="E32" s="230"/>
      <c r="F32" s="202">
        <v>24</v>
      </c>
      <c r="G32" s="203"/>
      <c r="H32" s="204">
        <f t="shared" si="0"/>
        <v>0</v>
      </c>
    </row>
    <row r="33" spans="1:8" ht="18.75">
      <c r="A33" s="231"/>
      <c r="B33" s="211" t="s">
        <v>49</v>
      </c>
      <c r="C33" s="207" t="s">
        <v>47</v>
      </c>
      <c r="D33" s="207" t="s">
        <v>48</v>
      </c>
      <c r="E33" s="232"/>
      <c r="F33" s="208">
        <v>24</v>
      </c>
      <c r="G33" s="209"/>
      <c r="H33" s="210">
        <f t="shared" si="0"/>
        <v>0</v>
      </c>
    </row>
    <row r="34" spans="1:8" ht="18.75">
      <c r="A34" s="231"/>
      <c r="B34" s="206" t="s">
        <v>31</v>
      </c>
      <c r="C34" s="207" t="s">
        <v>47</v>
      </c>
      <c r="D34" s="207" t="s">
        <v>48</v>
      </c>
      <c r="E34" s="232"/>
      <c r="F34" s="208">
        <v>24</v>
      </c>
      <c r="G34" s="209"/>
      <c r="H34" s="210">
        <f t="shared" si="0"/>
        <v>0</v>
      </c>
    </row>
    <row r="35" spans="1:8" ht="18.75">
      <c r="A35" s="231"/>
      <c r="B35" s="211" t="s">
        <v>50</v>
      </c>
      <c r="C35" s="207" t="s">
        <v>47</v>
      </c>
      <c r="D35" s="207" t="s">
        <v>48</v>
      </c>
      <c r="E35" s="232"/>
      <c r="F35" s="208">
        <v>24</v>
      </c>
      <c r="G35" s="209"/>
      <c r="H35" s="210">
        <f t="shared" si="0"/>
        <v>0</v>
      </c>
    </row>
    <row r="36" spans="1:8" ht="18.75">
      <c r="A36" s="231"/>
      <c r="B36" s="211" t="s">
        <v>39</v>
      </c>
      <c r="C36" s="207" t="s">
        <v>47</v>
      </c>
      <c r="D36" s="207" t="s">
        <v>48</v>
      </c>
      <c r="E36" s="232"/>
      <c r="F36" s="208">
        <v>24</v>
      </c>
      <c r="G36" s="209"/>
      <c r="H36" s="210">
        <f t="shared" si="0"/>
        <v>0</v>
      </c>
    </row>
    <row r="37" spans="1:8" ht="19.5" thickBot="1">
      <c r="A37" s="233"/>
      <c r="B37" s="213" t="s">
        <v>51</v>
      </c>
      <c r="C37" s="214" t="s">
        <v>47</v>
      </c>
      <c r="D37" s="214" t="s">
        <v>48</v>
      </c>
      <c r="E37" s="234"/>
      <c r="F37" s="215">
        <v>24</v>
      </c>
      <c r="G37" s="216"/>
      <c r="H37" s="217">
        <f t="shared" si="0"/>
        <v>0</v>
      </c>
    </row>
    <row r="38" spans="1:8" ht="18.75">
      <c r="A38" s="235" t="s">
        <v>52</v>
      </c>
      <c r="B38" s="236" t="s">
        <v>53</v>
      </c>
      <c r="C38" s="237" t="s">
        <v>54</v>
      </c>
      <c r="D38" s="237" t="s">
        <v>314</v>
      </c>
      <c r="E38" s="238"/>
      <c r="F38" s="239">
        <v>18</v>
      </c>
      <c r="G38" s="240"/>
      <c r="H38" s="204">
        <f t="shared" si="0"/>
        <v>0</v>
      </c>
    </row>
    <row r="39" spans="1:8" ht="18.75">
      <c r="A39" s="235"/>
      <c r="B39" s="211" t="s">
        <v>55</v>
      </c>
      <c r="C39" s="207" t="s">
        <v>54</v>
      </c>
      <c r="D39" s="207" t="s">
        <v>314</v>
      </c>
      <c r="E39" s="232"/>
      <c r="F39" s="208">
        <v>18</v>
      </c>
      <c r="G39" s="209"/>
      <c r="H39" s="210">
        <f t="shared" si="0"/>
        <v>0</v>
      </c>
    </row>
    <row r="40" spans="1:8" ht="19.5" thickBot="1">
      <c r="A40" s="235"/>
      <c r="B40" s="241" t="s">
        <v>56</v>
      </c>
      <c r="C40" s="242" t="s">
        <v>54</v>
      </c>
      <c r="D40" s="242" t="s">
        <v>314</v>
      </c>
      <c r="E40" s="243"/>
      <c r="F40" s="244">
        <v>18</v>
      </c>
      <c r="G40" s="245"/>
      <c r="H40" s="217">
        <f t="shared" si="0"/>
        <v>0</v>
      </c>
    </row>
    <row r="41" spans="1:8" ht="18.75">
      <c r="A41" s="246" t="s">
        <v>57</v>
      </c>
      <c r="B41" s="247" t="s">
        <v>270</v>
      </c>
      <c r="C41" s="201" t="s">
        <v>59</v>
      </c>
      <c r="D41" s="201" t="s">
        <v>60</v>
      </c>
      <c r="E41" s="230"/>
      <c r="F41" s="202">
        <v>60</v>
      </c>
      <c r="G41" s="203"/>
      <c r="H41" s="204">
        <f t="shared" ref="H41:H42" si="3">SUM(G41/F41)</f>
        <v>0</v>
      </c>
    </row>
    <row r="42" spans="1:8" ht="18.75">
      <c r="A42" s="248"/>
      <c r="B42" s="249" t="s">
        <v>271</v>
      </c>
      <c r="C42" s="207" t="s">
        <v>59</v>
      </c>
      <c r="D42" s="207" t="s">
        <v>60</v>
      </c>
      <c r="E42" s="232"/>
      <c r="F42" s="208">
        <v>60</v>
      </c>
      <c r="G42" s="209"/>
      <c r="H42" s="210">
        <f t="shared" si="3"/>
        <v>0</v>
      </c>
    </row>
    <row r="43" spans="1:8" ht="18.75">
      <c r="A43" s="248"/>
      <c r="B43" s="250" t="s">
        <v>58</v>
      </c>
      <c r="C43" s="207" t="s">
        <v>59</v>
      </c>
      <c r="D43" s="207" t="s">
        <v>60</v>
      </c>
      <c r="E43" s="232"/>
      <c r="F43" s="208">
        <v>60</v>
      </c>
      <c r="G43" s="209"/>
      <c r="H43" s="210">
        <f t="shared" si="0"/>
        <v>0</v>
      </c>
    </row>
    <row r="44" spans="1:8" ht="18.75">
      <c r="A44" s="248"/>
      <c r="B44" s="250" t="s">
        <v>61</v>
      </c>
      <c r="C44" s="207" t="s">
        <v>59</v>
      </c>
      <c r="D44" s="207" t="s">
        <v>60</v>
      </c>
      <c r="E44" s="232"/>
      <c r="F44" s="208">
        <v>60</v>
      </c>
      <c r="G44" s="209"/>
      <c r="H44" s="210">
        <f t="shared" si="0"/>
        <v>0</v>
      </c>
    </row>
    <row r="45" spans="1:8" ht="18.75">
      <c r="A45" s="248"/>
      <c r="B45" s="250" t="s">
        <v>35</v>
      </c>
      <c r="C45" s="207" t="s">
        <v>59</v>
      </c>
      <c r="D45" s="207" t="s">
        <v>60</v>
      </c>
      <c r="E45" s="232"/>
      <c r="F45" s="208">
        <v>60</v>
      </c>
      <c r="G45" s="209"/>
      <c r="H45" s="210">
        <f t="shared" si="0"/>
        <v>0</v>
      </c>
    </row>
    <row r="46" spans="1:8" ht="18.75">
      <c r="A46" s="248"/>
      <c r="B46" s="250" t="s">
        <v>62</v>
      </c>
      <c r="C46" s="207" t="s">
        <v>59</v>
      </c>
      <c r="D46" s="207" t="s">
        <v>60</v>
      </c>
      <c r="E46" s="232"/>
      <c r="F46" s="208">
        <v>60</v>
      </c>
      <c r="G46" s="209"/>
      <c r="H46" s="210">
        <f t="shared" si="0"/>
        <v>0</v>
      </c>
    </row>
    <row r="47" spans="1:8" ht="18.75">
      <c r="A47" s="248"/>
      <c r="B47" s="250" t="s">
        <v>63</v>
      </c>
      <c r="C47" s="207" t="s">
        <v>59</v>
      </c>
      <c r="D47" s="207" t="s">
        <v>60</v>
      </c>
      <c r="E47" s="232"/>
      <c r="F47" s="208">
        <v>60</v>
      </c>
      <c r="G47" s="209"/>
      <c r="H47" s="210">
        <f t="shared" si="0"/>
        <v>0</v>
      </c>
    </row>
    <row r="48" spans="1:8" ht="18.75">
      <c r="A48" s="248"/>
      <c r="B48" s="250" t="s">
        <v>64</v>
      </c>
      <c r="C48" s="207" t="s">
        <v>59</v>
      </c>
      <c r="D48" s="207" t="s">
        <v>60</v>
      </c>
      <c r="E48" s="232"/>
      <c r="F48" s="208">
        <v>60</v>
      </c>
      <c r="G48" s="209"/>
      <c r="H48" s="210">
        <f t="shared" si="0"/>
        <v>0</v>
      </c>
    </row>
    <row r="49" spans="1:8" ht="19.5" thickBot="1">
      <c r="A49" s="251"/>
      <c r="B49" s="252" t="s">
        <v>65</v>
      </c>
      <c r="C49" s="214" t="s">
        <v>59</v>
      </c>
      <c r="D49" s="253" t="s">
        <v>60</v>
      </c>
      <c r="E49" s="254"/>
      <c r="F49" s="215">
        <v>60</v>
      </c>
      <c r="G49" s="216"/>
      <c r="H49" s="217">
        <f t="shared" si="0"/>
        <v>0</v>
      </c>
    </row>
    <row r="50" spans="1:8" ht="18.75">
      <c r="A50" s="255" t="s">
        <v>272</v>
      </c>
      <c r="B50" s="256" t="s">
        <v>273</v>
      </c>
      <c r="C50" s="201" t="s">
        <v>312</v>
      </c>
      <c r="D50" s="257" t="s">
        <v>309</v>
      </c>
      <c r="E50" s="258"/>
      <c r="F50" s="202">
        <v>60</v>
      </c>
      <c r="G50" s="203"/>
      <c r="H50" s="204">
        <f t="shared" si="0"/>
        <v>0</v>
      </c>
    </row>
    <row r="51" spans="1:8" ht="19.5" thickBot="1">
      <c r="A51" s="259"/>
      <c r="B51" s="260" t="s">
        <v>274</v>
      </c>
      <c r="C51" s="214" t="s">
        <v>312</v>
      </c>
      <c r="D51" s="253" t="s">
        <v>309</v>
      </c>
      <c r="E51" s="254"/>
      <c r="F51" s="215">
        <v>60</v>
      </c>
      <c r="G51" s="216"/>
      <c r="H51" s="261">
        <f t="shared" si="0"/>
        <v>0</v>
      </c>
    </row>
    <row r="52" spans="1:8" ht="18.75">
      <c r="A52" s="255" t="s">
        <v>308</v>
      </c>
      <c r="B52" s="256" t="s">
        <v>273</v>
      </c>
      <c r="C52" s="201" t="s">
        <v>313</v>
      </c>
      <c r="D52" s="257" t="s">
        <v>310</v>
      </c>
      <c r="E52" s="258"/>
      <c r="F52" s="202">
        <v>60</v>
      </c>
      <c r="G52" s="203"/>
      <c r="H52" s="204">
        <f t="shared" si="0"/>
        <v>0</v>
      </c>
    </row>
    <row r="53" spans="1:8" ht="19.5" thickBot="1">
      <c r="A53" s="259"/>
      <c r="B53" s="260" t="s">
        <v>274</v>
      </c>
      <c r="C53" s="214" t="s">
        <v>313</v>
      </c>
      <c r="D53" s="253" t="s">
        <v>311</v>
      </c>
      <c r="E53" s="254"/>
      <c r="F53" s="215">
        <v>60</v>
      </c>
      <c r="G53" s="216"/>
      <c r="H53" s="261">
        <f t="shared" si="0"/>
        <v>0</v>
      </c>
    </row>
    <row r="54" spans="1:8" ht="18.75">
      <c r="A54" s="255" t="s">
        <v>66</v>
      </c>
      <c r="B54" s="256" t="s">
        <v>39</v>
      </c>
      <c r="C54" s="201" t="s">
        <v>67</v>
      </c>
      <c r="D54" s="201" t="s">
        <v>68</v>
      </c>
      <c r="E54" s="258"/>
      <c r="F54" s="202">
        <v>36</v>
      </c>
      <c r="G54" s="203"/>
      <c r="H54" s="204">
        <f t="shared" si="0"/>
        <v>0</v>
      </c>
    </row>
    <row r="55" spans="1:8" ht="18.75">
      <c r="A55" s="262"/>
      <c r="B55" s="263" t="s">
        <v>46</v>
      </c>
      <c r="C55" s="237" t="s">
        <v>67</v>
      </c>
      <c r="D55" s="237" t="s">
        <v>68</v>
      </c>
      <c r="E55" s="238"/>
      <c r="F55" s="239">
        <v>36</v>
      </c>
      <c r="G55" s="240"/>
      <c r="H55" s="264">
        <f t="shared" si="0"/>
        <v>0</v>
      </c>
    </row>
    <row r="56" spans="1:8" ht="18.75">
      <c r="A56" s="262"/>
      <c r="B56" s="206" t="s">
        <v>69</v>
      </c>
      <c r="C56" s="207" t="s">
        <v>67</v>
      </c>
      <c r="D56" s="207" t="s">
        <v>68</v>
      </c>
      <c r="E56" s="232"/>
      <c r="F56" s="208">
        <v>36</v>
      </c>
      <c r="G56" s="209"/>
      <c r="H56" s="210">
        <f t="shared" si="0"/>
        <v>0</v>
      </c>
    </row>
    <row r="57" spans="1:8" ht="18.75">
      <c r="A57" s="262"/>
      <c r="B57" s="206" t="s">
        <v>58</v>
      </c>
      <c r="C57" s="237" t="s">
        <v>67</v>
      </c>
      <c r="D57" s="237" t="s">
        <v>68</v>
      </c>
      <c r="E57" s="232"/>
      <c r="F57" s="208">
        <v>36</v>
      </c>
      <c r="G57" s="209"/>
      <c r="H57" s="210">
        <f t="shared" si="0"/>
        <v>0</v>
      </c>
    </row>
    <row r="58" spans="1:8" ht="19.5" thickBot="1">
      <c r="A58" s="259"/>
      <c r="B58" s="213" t="s">
        <v>51</v>
      </c>
      <c r="C58" s="214" t="s">
        <v>67</v>
      </c>
      <c r="D58" s="214" t="s">
        <v>68</v>
      </c>
      <c r="E58" s="234"/>
      <c r="F58" s="215">
        <v>36</v>
      </c>
      <c r="G58" s="216"/>
      <c r="H58" s="217">
        <f t="shared" si="0"/>
        <v>0</v>
      </c>
    </row>
    <row r="59" spans="1:8" ht="18.75">
      <c r="A59" s="265" t="s">
        <v>70</v>
      </c>
      <c r="B59" s="256" t="s">
        <v>71</v>
      </c>
      <c r="C59" s="201" t="s">
        <v>67</v>
      </c>
      <c r="D59" s="201" t="s">
        <v>68</v>
      </c>
      <c r="E59" s="230"/>
      <c r="F59" s="202">
        <v>36</v>
      </c>
      <c r="G59" s="203"/>
      <c r="H59" s="204">
        <f t="shared" si="0"/>
        <v>0</v>
      </c>
    </row>
    <row r="60" spans="1:8" ht="18.75">
      <c r="A60" s="266"/>
      <c r="B60" s="206" t="s">
        <v>69</v>
      </c>
      <c r="C60" s="207" t="s">
        <v>67</v>
      </c>
      <c r="D60" s="207" t="s">
        <v>68</v>
      </c>
      <c r="E60" s="232"/>
      <c r="F60" s="208">
        <v>36</v>
      </c>
      <c r="G60" s="209"/>
      <c r="H60" s="210">
        <f t="shared" si="0"/>
        <v>0</v>
      </c>
    </row>
    <row r="61" spans="1:8" ht="19.5" thickBot="1">
      <c r="A61" s="267"/>
      <c r="B61" s="260" t="s">
        <v>72</v>
      </c>
      <c r="C61" s="214" t="s">
        <v>67</v>
      </c>
      <c r="D61" s="214" t="s">
        <v>68</v>
      </c>
      <c r="E61" s="234"/>
      <c r="F61" s="215">
        <v>36</v>
      </c>
      <c r="G61" s="216"/>
      <c r="H61" s="217">
        <f t="shared" si="0"/>
        <v>0</v>
      </c>
    </row>
    <row r="62" spans="1:8" ht="18.75">
      <c r="A62" s="268" t="s">
        <v>73</v>
      </c>
      <c r="B62" s="269" t="s">
        <v>181</v>
      </c>
      <c r="C62" s="270" t="s">
        <v>74</v>
      </c>
      <c r="D62" s="270" t="s">
        <v>75</v>
      </c>
      <c r="E62" s="271"/>
      <c r="F62" s="202">
        <v>18</v>
      </c>
      <c r="G62" s="203"/>
      <c r="H62" s="204">
        <f t="shared" si="0"/>
        <v>0</v>
      </c>
    </row>
    <row r="63" spans="1:8" ht="18.75">
      <c r="A63" s="272"/>
      <c r="B63" s="273" t="s">
        <v>182</v>
      </c>
      <c r="C63" s="274" t="s">
        <v>74</v>
      </c>
      <c r="D63" s="274" t="s">
        <v>75</v>
      </c>
      <c r="E63" s="275"/>
      <c r="F63" s="208">
        <v>18</v>
      </c>
      <c r="G63" s="209"/>
      <c r="H63" s="210">
        <f t="shared" si="0"/>
        <v>0</v>
      </c>
    </row>
    <row r="64" spans="1:8" ht="18.75">
      <c r="A64" s="272"/>
      <c r="B64" s="273" t="s">
        <v>292</v>
      </c>
      <c r="C64" s="274" t="s">
        <v>74</v>
      </c>
      <c r="D64" s="274" t="s">
        <v>75</v>
      </c>
      <c r="E64" s="275"/>
      <c r="F64" s="208">
        <v>18</v>
      </c>
      <c r="G64" s="209"/>
      <c r="H64" s="210">
        <f t="shared" si="0"/>
        <v>0</v>
      </c>
    </row>
    <row r="65" spans="1:8" ht="18.75">
      <c r="A65" s="272"/>
      <c r="B65" s="273" t="s">
        <v>294</v>
      </c>
      <c r="C65" s="274" t="s">
        <v>74</v>
      </c>
      <c r="D65" s="274" t="s">
        <v>75</v>
      </c>
      <c r="E65" s="275"/>
      <c r="F65" s="208">
        <v>18</v>
      </c>
      <c r="G65" s="209"/>
      <c r="H65" s="210">
        <f t="shared" si="0"/>
        <v>0</v>
      </c>
    </row>
    <row r="66" spans="1:8" ht="18.75">
      <c r="A66" s="272"/>
      <c r="B66" s="273" t="s">
        <v>76</v>
      </c>
      <c r="C66" s="274" t="s">
        <v>74</v>
      </c>
      <c r="D66" s="274" t="s">
        <v>75</v>
      </c>
      <c r="E66" s="275"/>
      <c r="F66" s="208">
        <v>18</v>
      </c>
      <c r="G66" s="209"/>
      <c r="H66" s="210">
        <f t="shared" si="0"/>
        <v>0</v>
      </c>
    </row>
    <row r="67" spans="1:8" ht="19.5" thickBot="1">
      <c r="A67" s="276"/>
      <c r="B67" s="277" t="s">
        <v>77</v>
      </c>
      <c r="C67" s="278" t="s">
        <v>74</v>
      </c>
      <c r="D67" s="278" t="s">
        <v>75</v>
      </c>
      <c r="E67" s="279"/>
      <c r="F67" s="215">
        <v>18</v>
      </c>
      <c r="G67" s="216"/>
      <c r="H67" s="217">
        <f t="shared" si="0"/>
        <v>0</v>
      </c>
    </row>
    <row r="68" spans="1:8" ht="19.5" thickBot="1">
      <c r="A68" s="280" t="s">
        <v>78</v>
      </c>
      <c r="B68" s="281" t="s">
        <v>79</v>
      </c>
      <c r="C68" s="282" t="s">
        <v>80</v>
      </c>
      <c r="D68" s="282" t="s">
        <v>81</v>
      </c>
      <c r="E68" s="283"/>
      <c r="F68" s="222">
        <v>18</v>
      </c>
      <c r="G68" s="223"/>
      <c r="H68" s="224">
        <f t="shared" si="0"/>
        <v>0</v>
      </c>
    </row>
    <row r="69" spans="1:8" ht="18.75">
      <c r="A69" s="284" t="s">
        <v>82</v>
      </c>
      <c r="B69" s="269" t="s">
        <v>275</v>
      </c>
      <c r="C69" s="270" t="s">
        <v>80</v>
      </c>
      <c r="D69" s="285" t="s">
        <v>84</v>
      </c>
      <c r="E69" s="271"/>
      <c r="F69" s="202">
        <v>18</v>
      </c>
      <c r="G69" s="203"/>
      <c r="H69" s="204">
        <f t="shared" si="0"/>
        <v>0</v>
      </c>
    </row>
    <row r="70" spans="1:8" ht="18.75">
      <c r="A70" s="286"/>
      <c r="B70" s="273" t="s">
        <v>118</v>
      </c>
      <c r="C70" s="274" t="s">
        <v>80</v>
      </c>
      <c r="D70" s="287" t="s">
        <v>84</v>
      </c>
      <c r="E70" s="275"/>
      <c r="F70" s="208">
        <v>18</v>
      </c>
      <c r="G70" s="209"/>
      <c r="H70" s="210">
        <f t="shared" si="0"/>
        <v>0</v>
      </c>
    </row>
    <row r="71" spans="1:8" ht="18.75">
      <c r="A71" s="286"/>
      <c r="B71" s="273" t="s">
        <v>55</v>
      </c>
      <c r="C71" s="274" t="s">
        <v>80</v>
      </c>
      <c r="D71" s="287" t="s">
        <v>84</v>
      </c>
      <c r="E71" s="288"/>
      <c r="F71" s="208">
        <v>18</v>
      </c>
      <c r="G71" s="209"/>
      <c r="H71" s="210">
        <f t="shared" si="0"/>
        <v>0</v>
      </c>
    </row>
    <row r="72" spans="1:8" ht="18.75">
      <c r="A72" s="286"/>
      <c r="B72" s="273" t="s">
        <v>58</v>
      </c>
      <c r="C72" s="274" t="s">
        <v>80</v>
      </c>
      <c r="D72" s="287" t="s">
        <v>84</v>
      </c>
      <c r="E72" s="287"/>
      <c r="F72" s="208">
        <v>18</v>
      </c>
      <c r="G72" s="209"/>
      <c r="H72" s="210">
        <f t="shared" si="0"/>
        <v>0</v>
      </c>
    </row>
    <row r="73" spans="1:8" ht="18.75">
      <c r="A73" s="286"/>
      <c r="B73" s="211" t="s">
        <v>39</v>
      </c>
      <c r="C73" s="274" t="s">
        <v>80</v>
      </c>
      <c r="D73" s="287" t="s">
        <v>84</v>
      </c>
      <c r="E73" s="287"/>
      <c r="F73" s="208">
        <v>18</v>
      </c>
      <c r="G73" s="209"/>
      <c r="H73" s="210">
        <f t="shared" si="0"/>
        <v>0</v>
      </c>
    </row>
    <row r="74" spans="1:8" ht="19.5" thickBot="1">
      <c r="A74" s="289"/>
      <c r="B74" s="277" t="s">
        <v>49</v>
      </c>
      <c r="C74" s="278" t="s">
        <v>80</v>
      </c>
      <c r="D74" s="290" t="s">
        <v>83</v>
      </c>
      <c r="E74" s="290"/>
      <c r="F74" s="215">
        <v>18</v>
      </c>
      <c r="G74" s="216"/>
      <c r="H74" s="217">
        <f t="shared" si="0"/>
        <v>0</v>
      </c>
    </row>
    <row r="75" spans="1:8" ht="18.75">
      <c r="A75" s="199" t="s">
        <v>85</v>
      </c>
      <c r="B75" s="200" t="s">
        <v>55</v>
      </c>
      <c r="C75" s="201" t="s">
        <v>86</v>
      </c>
      <c r="D75" s="201" t="s">
        <v>87</v>
      </c>
      <c r="E75" s="201"/>
      <c r="F75" s="202">
        <v>25</v>
      </c>
      <c r="G75" s="203"/>
      <c r="H75" s="204">
        <f t="shared" si="0"/>
        <v>0</v>
      </c>
    </row>
    <row r="76" spans="1:8" ht="18.75">
      <c r="A76" s="205"/>
      <c r="B76" s="211" t="s">
        <v>39</v>
      </c>
      <c r="C76" s="207" t="s">
        <v>86</v>
      </c>
      <c r="D76" s="207" t="s">
        <v>87</v>
      </c>
      <c r="E76" s="207"/>
      <c r="F76" s="208">
        <v>25</v>
      </c>
      <c r="G76" s="209"/>
      <c r="H76" s="210">
        <f t="shared" si="0"/>
        <v>0</v>
      </c>
    </row>
    <row r="77" spans="1:8" ht="19.5" thickBot="1">
      <c r="A77" s="233"/>
      <c r="B77" s="213" t="s">
        <v>51</v>
      </c>
      <c r="C77" s="214" t="s">
        <v>86</v>
      </c>
      <c r="D77" s="214" t="s">
        <v>87</v>
      </c>
      <c r="E77" s="214"/>
      <c r="F77" s="215">
        <v>25</v>
      </c>
      <c r="G77" s="216"/>
      <c r="H77" s="217">
        <f t="shared" si="0"/>
        <v>0</v>
      </c>
    </row>
    <row r="78" spans="1:8" ht="19.5" thickBot="1">
      <c r="A78" s="291" t="s">
        <v>88</v>
      </c>
      <c r="B78" s="281" t="s">
        <v>79</v>
      </c>
      <c r="C78" s="220" t="s">
        <v>86</v>
      </c>
      <c r="D78" s="220" t="s">
        <v>317</v>
      </c>
      <c r="E78" s="220"/>
      <c r="F78" s="222">
        <v>25</v>
      </c>
      <c r="G78" s="223"/>
      <c r="H78" s="224">
        <f t="shared" si="0"/>
        <v>0</v>
      </c>
    </row>
    <row r="79" spans="1:8" ht="21.75" thickBot="1">
      <c r="A79" s="128" t="s">
        <v>321</v>
      </c>
      <c r="B79" s="113"/>
      <c r="C79" s="113"/>
      <c r="D79" s="113"/>
      <c r="E79" s="113"/>
      <c r="F79" s="113"/>
      <c r="G79" s="113"/>
      <c r="H79" s="114">
        <f>SUM(H12:H77)</f>
        <v>0</v>
      </c>
    </row>
    <row r="80" spans="1:8" ht="23.25" customHeight="1">
      <c r="A80" s="98" t="s">
        <v>90</v>
      </c>
      <c r="B80" s="98"/>
      <c r="C80" s="98"/>
      <c r="D80" s="98"/>
      <c r="E80" s="98"/>
      <c r="F80" s="98"/>
      <c r="G80" s="98"/>
      <c r="H80" s="98"/>
    </row>
    <row r="81" spans="1:8" ht="26.25" customHeight="1">
      <c r="A81" s="99" t="s">
        <v>91</v>
      </c>
      <c r="B81" s="99"/>
      <c r="C81" s="99"/>
      <c r="D81" s="99"/>
      <c r="E81" s="99"/>
      <c r="F81" s="99"/>
      <c r="G81" s="99"/>
      <c r="H81" s="99"/>
    </row>
    <row r="82" spans="1:8" ht="15.95" customHeight="1">
      <c r="A82" s="81"/>
      <c r="B82" s="17"/>
      <c r="C82" s="17"/>
      <c r="D82" s="17"/>
      <c r="E82" s="17"/>
      <c r="F82" s="65"/>
      <c r="G82" s="17"/>
      <c r="H82" s="62"/>
    </row>
  </sheetData>
  <autoFilter ref="A10:H10" xr:uid="{00000000-0001-0000-0000-000000000000}"/>
  <sortState xmlns:xlrd2="http://schemas.microsoft.com/office/spreadsheetml/2017/richdata2" ref="B48:B49">
    <sortCondition ref="B43:B49"/>
  </sortState>
  <mergeCells count="23">
    <mergeCell ref="F1:H1"/>
    <mergeCell ref="F2:H2"/>
    <mergeCell ref="F3:H3"/>
    <mergeCell ref="F4:H4"/>
    <mergeCell ref="F5:H5"/>
    <mergeCell ref="A80:H80"/>
    <mergeCell ref="A81:H81"/>
    <mergeCell ref="A8:H8"/>
    <mergeCell ref="F9:H9"/>
    <mergeCell ref="A79:G79"/>
    <mergeCell ref="B11:E11"/>
    <mergeCell ref="A17:A28"/>
    <mergeCell ref="A59:A61"/>
    <mergeCell ref="A75:A77"/>
    <mergeCell ref="A32:A37"/>
    <mergeCell ref="A62:A67"/>
    <mergeCell ref="A38:A40"/>
    <mergeCell ref="E12:E16"/>
    <mergeCell ref="A41:A49"/>
    <mergeCell ref="A50:A51"/>
    <mergeCell ref="A52:A53"/>
    <mergeCell ref="A54:A58"/>
    <mergeCell ref="A69:A74"/>
  </mergeCells>
  <phoneticPr fontId="5" type="noConversion"/>
  <pageMargins left="0.25" right="0.25" top="0.75" bottom="0.75" header="0.3" footer="0.3"/>
  <pageSetup scale="63" fitToHeight="2" orientation="landscape" r:id="rId1"/>
  <headerFooter>
    <oddFooter>&amp;C&amp;"Helvetica Neue,Regular"&amp;12&amp;K000000&amp;P</oddFooter>
  </headerFooter>
  <ignoredErrors>
    <ignoredError sqref="G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IV168"/>
  <sheetViews>
    <sheetView showGridLines="0" tabSelected="1" topLeftCell="A120" workbookViewId="0">
      <selection activeCell="B14" sqref="B14"/>
    </sheetView>
  </sheetViews>
  <sheetFormatPr defaultColWidth="10.875" defaultRowHeight="18" customHeight="1"/>
  <cols>
    <col min="1" max="1" width="29.5" style="84" customWidth="1"/>
    <col min="2" max="2" width="44.5" style="68" bestFit="1" customWidth="1"/>
    <col min="3" max="3" width="11.375" style="169" bestFit="1" customWidth="1"/>
    <col min="4" max="4" width="18.625" style="68" bestFit="1" customWidth="1"/>
    <col min="5" max="6" width="10.875" style="68" customWidth="1"/>
    <col min="7" max="7" width="10.875" style="78" customWidth="1"/>
    <col min="8" max="8" width="13.875" style="10" customWidth="1"/>
    <col min="9" max="9" width="17" style="32" customWidth="1"/>
    <col min="10" max="10" width="10.875" style="79" customWidth="1"/>
    <col min="11" max="256" width="10.875" style="1" customWidth="1"/>
  </cols>
  <sheetData>
    <row r="1" spans="1:256" ht="18" customHeight="1">
      <c r="A1" s="82"/>
      <c r="B1" s="72"/>
      <c r="C1" s="166"/>
      <c r="D1" s="72"/>
      <c r="E1" s="72"/>
      <c r="F1" s="73"/>
      <c r="G1" s="74" t="s">
        <v>0</v>
      </c>
      <c r="H1" s="19"/>
      <c r="I1" s="29"/>
    </row>
    <row r="2" spans="1:256" ht="18" customHeight="1">
      <c r="A2" s="82"/>
      <c r="B2" s="72"/>
      <c r="C2" s="166"/>
      <c r="D2" s="72"/>
      <c r="E2" s="72"/>
      <c r="F2" s="73"/>
      <c r="G2" s="74" t="s">
        <v>1</v>
      </c>
      <c r="H2" s="20"/>
      <c r="I2" s="30"/>
    </row>
    <row r="3" spans="1:256" ht="18" customHeight="1">
      <c r="A3" s="82"/>
      <c r="B3" s="72"/>
      <c r="C3" s="166"/>
      <c r="D3" s="72"/>
      <c r="E3" s="72"/>
      <c r="F3" s="73"/>
      <c r="G3" s="74" t="s">
        <v>2</v>
      </c>
      <c r="H3" s="20"/>
      <c r="I3" s="30"/>
    </row>
    <row r="4" spans="1:256" ht="18" customHeight="1">
      <c r="A4" s="82"/>
      <c r="B4" s="72"/>
      <c r="C4" s="166"/>
      <c r="D4" s="72"/>
      <c r="E4" s="72"/>
      <c r="F4" s="73"/>
      <c r="G4" s="75"/>
      <c r="H4" s="20"/>
      <c r="I4" s="30"/>
    </row>
    <row r="5" spans="1:256" ht="18" customHeight="1">
      <c r="A5" s="82"/>
      <c r="B5" s="72"/>
      <c r="C5" s="166"/>
      <c r="D5" s="72"/>
      <c r="E5" s="72"/>
      <c r="F5" s="73"/>
      <c r="G5" s="74" t="s">
        <v>3</v>
      </c>
      <c r="H5" s="20"/>
      <c r="I5" s="30"/>
    </row>
    <row r="6" spans="1:256" ht="18" customHeight="1">
      <c r="A6" s="82"/>
      <c r="B6" s="72"/>
      <c r="C6" s="166"/>
      <c r="D6" s="72"/>
      <c r="E6" s="72"/>
      <c r="F6" s="73"/>
      <c r="G6" s="76"/>
      <c r="H6" s="21"/>
      <c r="I6" s="31"/>
    </row>
    <row r="7" spans="1:256" ht="30.95" customHeight="1" thickBot="1">
      <c r="A7" s="132" t="s">
        <v>296</v>
      </c>
      <c r="B7" s="132"/>
      <c r="C7" s="132"/>
      <c r="D7" s="132"/>
      <c r="E7" s="132"/>
      <c r="F7" s="132"/>
      <c r="G7" s="132"/>
      <c r="H7" s="132"/>
      <c r="I7" s="132"/>
      <c r="J7" s="132"/>
    </row>
    <row r="8" spans="1:256" s="69" customFormat="1" ht="60" customHeight="1" thickBot="1">
      <c r="A8" s="178" t="s">
        <v>322</v>
      </c>
      <c r="B8" s="179" t="s">
        <v>320</v>
      </c>
      <c r="C8" s="180" t="s">
        <v>7</v>
      </c>
      <c r="D8" s="180" t="s">
        <v>8</v>
      </c>
      <c r="E8" s="181" t="s">
        <v>92</v>
      </c>
      <c r="F8" s="182" t="s">
        <v>93</v>
      </c>
      <c r="G8" s="181" t="s">
        <v>319</v>
      </c>
      <c r="H8" s="181" t="s">
        <v>94</v>
      </c>
      <c r="I8" s="181" t="s">
        <v>11</v>
      </c>
      <c r="J8" s="183" t="s">
        <v>95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6" s="71" customFormat="1" ht="19.5" thickBot="1">
      <c r="A9" s="170" t="s">
        <v>96</v>
      </c>
      <c r="B9" s="171" t="s">
        <v>97</v>
      </c>
      <c r="C9" s="172">
        <v>1204</v>
      </c>
      <c r="D9" s="173" t="s">
        <v>17</v>
      </c>
      <c r="E9" s="174" t="s">
        <v>98</v>
      </c>
      <c r="F9" s="175">
        <v>48</v>
      </c>
      <c r="G9" s="176"/>
      <c r="H9" s="174"/>
      <c r="I9" s="175">
        <v>48</v>
      </c>
      <c r="J9" s="177">
        <f>SUM(I9/F9)</f>
        <v>1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ht="20.100000000000001" customHeight="1">
      <c r="A10" s="133" t="s">
        <v>99</v>
      </c>
      <c r="B10" s="143" t="s">
        <v>100</v>
      </c>
      <c r="C10" s="53" t="s">
        <v>101</v>
      </c>
      <c r="D10" s="34" t="s">
        <v>20</v>
      </c>
      <c r="E10" s="34" t="s">
        <v>102</v>
      </c>
      <c r="F10" s="35">
        <v>42</v>
      </c>
      <c r="G10" s="36"/>
      <c r="H10" s="8"/>
      <c r="I10" s="14"/>
      <c r="J10" s="144">
        <f t="shared" ref="J10:J72" si="0">SUM(I10/F10)</f>
        <v>0</v>
      </c>
    </row>
    <row r="11" spans="1:256" ht="20.100000000000001" customHeight="1">
      <c r="A11" s="134"/>
      <c r="B11" s="145" t="s">
        <v>103</v>
      </c>
      <c r="C11" s="49" t="s">
        <v>101</v>
      </c>
      <c r="D11" s="37" t="s">
        <v>20</v>
      </c>
      <c r="E11" s="37" t="s">
        <v>102</v>
      </c>
      <c r="F11" s="38">
        <v>42</v>
      </c>
      <c r="G11" s="39"/>
      <c r="H11" s="6"/>
      <c r="I11" s="13"/>
      <c r="J11" s="146">
        <f t="shared" si="0"/>
        <v>0</v>
      </c>
    </row>
    <row r="12" spans="1:256" ht="20.100000000000001" customHeight="1" thickBot="1">
      <c r="A12" s="135"/>
      <c r="B12" s="147" t="s">
        <v>104</v>
      </c>
      <c r="C12" s="51" t="s">
        <v>101</v>
      </c>
      <c r="D12" s="40" t="s">
        <v>20</v>
      </c>
      <c r="E12" s="40" t="s">
        <v>102</v>
      </c>
      <c r="F12" s="41">
        <v>42</v>
      </c>
      <c r="G12" s="42"/>
      <c r="H12" s="7"/>
      <c r="I12" s="9"/>
      <c r="J12" s="148">
        <f t="shared" si="0"/>
        <v>0</v>
      </c>
    </row>
    <row r="13" spans="1:256" ht="20.100000000000001" customHeight="1">
      <c r="A13" s="104" t="s">
        <v>105</v>
      </c>
      <c r="B13" s="149" t="s">
        <v>106</v>
      </c>
      <c r="C13" s="167" t="s">
        <v>101</v>
      </c>
      <c r="D13" s="43" t="s">
        <v>20</v>
      </c>
      <c r="E13" s="43" t="s">
        <v>102</v>
      </c>
      <c r="F13" s="44">
        <v>42</v>
      </c>
      <c r="G13" s="45"/>
      <c r="H13" s="12"/>
      <c r="I13" s="11"/>
      <c r="J13" s="144">
        <f t="shared" si="0"/>
        <v>0</v>
      </c>
    </row>
    <row r="14" spans="1:256" ht="18.95" customHeight="1">
      <c r="A14" s="105"/>
      <c r="B14" s="145" t="s">
        <v>107</v>
      </c>
      <c r="C14" s="37" t="s">
        <v>101</v>
      </c>
      <c r="D14" s="37" t="s">
        <v>20</v>
      </c>
      <c r="E14" s="37" t="s">
        <v>102</v>
      </c>
      <c r="F14" s="38">
        <v>42</v>
      </c>
      <c r="G14" s="39"/>
      <c r="H14" s="22"/>
      <c r="I14" s="13"/>
      <c r="J14" s="146">
        <f t="shared" si="0"/>
        <v>0</v>
      </c>
    </row>
    <row r="15" spans="1:256" ht="20.100000000000001" customHeight="1" thickBot="1">
      <c r="A15" s="136"/>
      <c r="B15" s="150" t="s">
        <v>108</v>
      </c>
      <c r="C15" s="86" t="s">
        <v>101</v>
      </c>
      <c r="D15" s="86" t="s">
        <v>20</v>
      </c>
      <c r="E15" s="86" t="s">
        <v>102</v>
      </c>
      <c r="F15" s="87">
        <v>42</v>
      </c>
      <c r="G15" s="88"/>
      <c r="H15" s="95"/>
      <c r="I15" s="15"/>
      <c r="J15" s="151">
        <f t="shared" si="0"/>
        <v>0</v>
      </c>
    </row>
    <row r="16" spans="1:256" ht="20.100000000000001" customHeight="1" thickBot="1">
      <c r="A16" s="89" t="s">
        <v>109</v>
      </c>
      <c r="B16" s="152" t="s">
        <v>110</v>
      </c>
      <c r="C16" s="90" t="s">
        <v>101</v>
      </c>
      <c r="D16" s="90" t="s">
        <v>20</v>
      </c>
      <c r="E16" s="90" t="s">
        <v>102</v>
      </c>
      <c r="F16" s="91">
        <v>42</v>
      </c>
      <c r="G16" s="92"/>
      <c r="H16" s="96"/>
      <c r="I16" s="94"/>
      <c r="J16" s="153">
        <f t="shared" si="0"/>
        <v>0</v>
      </c>
    </row>
    <row r="17" spans="1:10" ht="18.95" customHeight="1">
      <c r="A17" s="104" t="s">
        <v>112</v>
      </c>
      <c r="B17" s="154" t="s">
        <v>276</v>
      </c>
      <c r="C17" s="43" t="s">
        <v>111</v>
      </c>
      <c r="D17" s="43" t="s">
        <v>20</v>
      </c>
      <c r="E17" s="43" t="s">
        <v>102</v>
      </c>
      <c r="F17" s="44">
        <v>42</v>
      </c>
      <c r="G17" s="45"/>
      <c r="H17" s="12"/>
      <c r="I17" s="11"/>
      <c r="J17" s="155">
        <f t="shared" si="0"/>
        <v>0</v>
      </c>
    </row>
    <row r="18" spans="1:10" ht="18.95" customHeight="1">
      <c r="A18" s="105"/>
      <c r="B18" s="156" t="s">
        <v>280</v>
      </c>
      <c r="C18" s="37" t="s">
        <v>111</v>
      </c>
      <c r="D18" s="37" t="s">
        <v>20</v>
      </c>
      <c r="E18" s="37" t="s">
        <v>102</v>
      </c>
      <c r="F18" s="38">
        <v>42</v>
      </c>
      <c r="G18" s="39"/>
      <c r="H18" s="6"/>
      <c r="I18" s="13"/>
      <c r="J18" s="146">
        <f t="shared" si="0"/>
        <v>0</v>
      </c>
    </row>
    <row r="19" spans="1:10" ht="18.95" customHeight="1">
      <c r="A19" s="105"/>
      <c r="B19" s="156" t="s">
        <v>278</v>
      </c>
      <c r="C19" s="37" t="s">
        <v>111</v>
      </c>
      <c r="D19" s="37" t="s">
        <v>20</v>
      </c>
      <c r="E19" s="37" t="s">
        <v>102</v>
      </c>
      <c r="F19" s="38">
        <v>42</v>
      </c>
      <c r="G19" s="39"/>
      <c r="H19" s="6"/>
      <c r="I19" s="13"/>
      <c r="J19" s="146">
        <f t="shared" si="0"/>
        <v>0</v>
      </c>
    </row>
    <row r="20" spans="1:10" ht="18.95" customHeight="1">
      <c r="A20" s="105"/>
      <c r="B20" s="156" t="s">
        <v>279</v>
      </c>
      <c r="C20" s="37" t="s">
        <v>111</v>
      </c>
      <c r="D20" s="37" t="s">
        <v>20</v>
      </c>
      <c r="E20" s="37" t="s">
        <v>102</v>
      </c>
      <c r="F20" s="38">
        <v>42</v>
      </c>
      <c r="G20" s="39"/>
      <c r="H20" s="6"/>
      <c r="I20" s="13"/>
      <c r="J20" s="146">
        <f t="shared" si="0"/>
        <v>0</v>
      </c>
    </row>
    <row r="21" spans="1:10" ht="18.95" customHeight="1" thickBot="1">
      <c r="A21" s="106"/>
      <c r="B21" s="157" t="s">
        <v>277</v>
      </c>
      <c r="C21" s="40" t="s">
        <v>111</v>
      </c>
      <c r="D21" s="40" t="s">
        <v>20</v>
      </c>
      <c r="E21" s="40" t="s">
        <v>102</v>
      </c>
      <c r="F21" s="41">
        <v>42</v>
      </c>
      <c r="G21" s="42"/>
      <c r="H21" s="7"/>
      <c r="I21" s="9"/>
      <c r="J21" s="148">
        <f t="shared" si="0"/>
        <v>0</v>
      </c>
    </row>
    <row r="22" spans="1:10" ht="20.45" customHeight="1">
      <c r="A22" s="137" t="s">
        <v>35</v>
      </c>
      <c r="B22" s="143" t="s">
        <v>113</v>
      </c>
      <c r="C22" s="34" t="s">
        <v>111</v>
      </c>
      <c r="D22" s="34" t="s">
        <v>20</v>
      </c>
      <c r="E22" s="34" t="s">
        <v>102</v>
      </c>
      <c r="F22" s="35">
        <v>42</v>
      </c>
      <c r="G22" s="36"/>
      <c r="H22" s="8"/>
      <c r="I22" s="14"/>
      <c r="J22" s="144">
        <f t="shared" si="0"/>
        <v>0</v>
      </c>
    </row>
    <row r="23" spans="1:10" ht="20.45" customHeight="1">
      <c r="A23" s="105"/>
      <c r="B23" s="145" t="s">
        <v>114</v>
      </c>
      <c r="C23" s="37" t="s">
        <v>111</v>
      </c>
      <c r="D23" s="37" t="s">
        <v>20</v>
      </c>
      <c r="E23" s="37" t="s">
        <v>102</v>
      </c>
      <c r="F23" s="38">
        <v>42</v>
      </c>
      <c r="G23" s="39"/>
      <c r="H23" s="6"/>
      <c r="I23" s="13"/>
      <c r="J23" s="146">
        <f t="shared" si="0"/>
        <v>0</v>
      </c>
    </row>
    <row r="24" spans="1:10" ht="18.95" customHeight="1">
      <c r="A24" s="105"/>
      <c r="B24" s="145" t="s">
        <v>115</v>
      </c>
      <c r="C24" s="37" t="s">
        <v>111</v>
      </c>
      <c r="D24" s="37" t="s">
        <v>20</v>
      </c>
      <c r="E24" s="37" t="s">
        <v>102</v>
      </c>
      <c r="F24" s="38">
        <v>42</v>
      </c>
      <c r="G24" s="39"/>
      <c r="H24" s="6"/>
      <c r="I24" s="13"/>
      <c r="J24" s="146">
        <f t="shared" si="0"/>
        <v>0</v>
      </c>
    </row>
    <row r="25" spans="1:10" ht="18.95" customHeight="1">
      <c r="A25" s="105"/>
      <c r="B25" s="145" t="s">
        <v>116</v>
      </c>
      <c r="C25" s="37" t="s">
        <v>101</v>
      </c>
      <c r="D25" s="37" t="s">
        <v>20</v>
      </c>
      <c r="E25" s="37" t="s">
        <v>102</v>
      </c>
      <c r="F25" s="38">
        <v>42</v>
      </c>
      <c r="G25" s="39"/>
      <c r="H25" s="6"/>
      <c r="I25" s="13"/>
      <c r="J25" s="146">
        <f t="shared" si="0"/>
        <v>0</v>
      </c>
    </row>
    <row r="26" spans="1:10" ht="18.95" customHeight="1" thickBot="1">
      <c r="A26" s="106"/>
      <c r="B26" s="147" t="s">
        <v>117</v>
      </c>
      <c r="C26" s="40" t="s">
        <v>101</v>
      </c>
      <c r="D26" s="40" t="s">
        <v>20</v>
      </c>
      <c r="E26" s="40" t="s">
        <v>102</v>
      </c>
      <c r="F26" s="41">
        <v>42</v>
      </c>
      <c r="G26" s="42"/>
      <c r="H26" s="7"/>
      <c r="I26" s="9"/>
      <c r="J26" s="148">
        <f t="shared" si="0"/>
        <v>0</v>
      </c>
    </row>
    <row r="27" spans="1:10" ht="20.100000000000001" customHeight="1">
      <c r="A27" s="137" t="s">
        <v>118</v>
      </c>
      <c r="B27" s="143" t="s">
        <v>119</v>
      </c>
      <c r="C27" s="34" t="s">
        <v>101</v>
      </c>
      <c r="D27" s="34" t="s">
        <v>20</v>
      </c>
      <c r="E27" s="34" t="s">
        <v>102</v>
      </c>
      <c r="F27" s="35">
        <v>42</v>
      </c>
      <c r="G27" s="36"/>
      <c r="H27" s="8"/>
      <c r="I27" s="14"/>
      <c r="J27" s="144">
        <f t="shared" si="0"/>
        <v>0</v>
      </c>
    </row>
    <row r="28" spans="1:10" ht="18.95" customHeight="1">
      <c r="A28" s="105"/>
      <c r="B28" s="145" t="s">
        <v>123</v>
      </c>
      <c r="C28" s="37" t="s">
        <v>101</v>
      </c>
      <c r="D28" s="37" t="s">
        <v>20</v>
      </c>
      <c r="E28" s="37" t="s">
        <v>102</v>
      </c>
      <c r="F28" s="38">
        <v>42</v>
      </c>
      <c r="G28" s="39"/>
      <c r="H28" s="6"/>
      <c r="I28" s="13"/>
      <c r="J28" s="146">
        <f t="shared" si="0"/>
        <v>0</v>
      </c>
    </row>
    <row r="29" spans="1:10" ht="18.95" customHeight="1">
      <c r="A29" s="105"/>
      <c r="B29" s="145" t="s">
        <v>121</v>
      </c>
      <c r="C29" s="37" t="s">
        <v>101</v>
      </c>
      <c r="D29" s="37" t="s">
        <v>20</v>
      </c>
      <c r="E29" s="37" t="s">
        <v>122</v>
      </c>
      <c r="F29" s="38">
        <v>42</v>
      </c>
      <c r="G29" s="39"/>
      <c r="H29" s="6"/>
      <c r="I29" s="13"/>
      <c r="J29" s="146">
        <f t="shared" si="0"/>
        <v>0</v>
      </c>
    </row>
    <row r="30" spans="1:10" ht="18.95" customHeight="1" thickBot="1">
      <c r="A30" s="106"/>
      <c r="B30" s="147" t="s">
        <v>120</v>
      </c>
      <c r="C30" s="40" t="s">
        <v>101</v>
      </c>
      <c r="D30" s="40" t="s">
        <v>20</v>
      </c>
      <c r="E30" s="40" t="s">
        <v>102</v>
      </c>
      <c r="F30" s="41">
        <v>42</v>
      </c>
      <c r="G30" s="42"/>
      <c r="H30" s="7"/>
      <c r="I30" s="9"/>
      <c r="J30" s="148">
        <f t="shared" si="0"/>
        <v>0</v>
      </c>
    </row>
    <row r="31" spans="1:10" ht="20.100000000000001" customHeight="1">
      <c r="A31" s="137" t="s">
        <v>124</v>
      </c>
      <c r="B31" s="143" t="s">
        <v>297</v>
      </c>
      <c r="C31" s="34" t="s">
        <v>101</v>
      </c>
      <c r="D31" s="34" t="s">
        <v>20</v>
      </c>
      <c r="E31" s="34" t="s">
        <v>122</v>
      </c>
      <c r="F31" s="35">
        <v>42</v>
      </c>
      <c r="G31" s="36"/>
      <c r="H31" s="8"/>
      <c r="I31" s="14"/>
      <c r="J31" s="144">
        <f t="shared" si="0"/>
        <v>0</v>
      </c>
    </row>
    <row r="32" spans="1:10" ht="18.95" customHeight="1">
      <c r="A32" s="105"/>
      <c r="B32" s="145" t="s">
        <v>298</v>
      </c>
      <c r="C32" s="37" t="s">
        <v>101</v>
      </c>
      <c r="D32" s="37" t="s">
        <v>20</v>
      </c>
      <c r="E32" s="37" t="s">
        <v>102</v>
      </c>
      <c r="F32" s="38">
        <v>42</v>
      </c>
      <c r="G32" s="39"/>
      <c r="H32" s="6"/>
      <c r="I32" s="13"/>
      <c r="J32" s="146">
        <f t="shared" si="0"/>
        <v>0</v>
      </c>
    </row>
    <row r="33" spans="1:10" ht="18.95" customHeight="1">
      <c r="A33" s="105"/>
      <c r="B33" s="145" t="s">
        <v>299</v>
      </c>
      <c r="C33" s="37" t="s">
        <v>101</v>
      </c>
      <c r="D33" s="37" t="s">
        <v>20</v>
      </c>
      <c r="E33" s="37" t="s">
        <v>102</v>
      </c>
      <c r="F33" s="38">
        <v>42</v>
      </c>
      <c r="G33" s="39"/>
      <c r="H33" s="6"/>
      <c r="I33" s="13"/>
      <c r="J33" s="146">
        <f t="shared" si="0"/>
        <v>0</v>
      </c>
    </row>
    <row r="34" spans="1:10" ht="18.95" customHeight="1" thickBot="1">
      <c r="A34" s="106"/>
      <c r="B34" s="147" t="s">
        <v>300</v>
      </c>
      <c r="C34" s="40" t="s">
        <v>101</v>
      </c>
      <c r="D34" s="40" t="s">
        <v>20</v>
      </c>
      <c r="E34" s="40" t="s">
        <v>102</v>
      </c>
      <c r="F34" s="41">
        <v>42</v>
      </c>
      <c r="G34" s="42"/>
      <c r="H34" s="7"/>
      <c r="I34" s="9"/>
      <c r="J34" s="148">
        <f t="shared" si="0"/>
        <v>0</v>
      </c>
    </row>
    <row r="35" spans="1:10" ht="20.100000000000001" customHeight="1">
      <c r="A35" s="137" t="s">
        <v>125</v>
      </c>
      <c r="B35" s="143" t="s">
        <v>126</v>
      </c>
      <c r="C35" s="34" t="s">
        <v>101</v>
      </c>
      <c r="D35" s="34" t="s">
        <v>20</v>
      </c>
      <c r="E35" s="34" t="s">
        <v>102</v>
      </c>
      <c r="F35" s="35">
        <v>42</v>
      </c>
      <c r="G35" s="36"/>
      <c r="H35" s="8"/>
      <c r="I35" s="14"/>
      <c r="J35" s="144">
        <f t="shared" si="0"/>
        <v>0</v>
      </c>
    </row>
    <row r="36" spans="1:10" ht="20.100000000000001" customHeight="1" thickBot="1">
      <c r="A36" s="106"/>
      <c r="B36" s="147" t="s">
        <v>127</v>
      </c>
      <c r="C36" s="40" t="s">
        <v>101</v>
      </c>
      <c r="D36" s="40" t="s">
        <v>20</v>
      </c>
      <c r="E36" s="40" t="s">
        <v>102</v>
      </c>
      <c r="F36" s="41">
        <v>42</v>
      </c>
      <c r="G36" s="42"/>
      <c r="H36" s="7"/>
      <c r="I36" s="9"/>
      <c r="J36" s="148">
        <f t="shared" si="0"/>
        <v>0</v>
      </c>
    </row>
    <row r="37" spans="1:10" ht="20.100000000000001" customHeight="1">
      <c r="A37" s="137" t="s">
        <v>128</v>
      </c>
      <c r="B37" s="143" t="s">
        <v>129</v>
      </c>
      <c r="C37" s="34" t="s">
        <v>101</v>
      </c>
      <c r="D37" s="34" t="s">
        <v>22</v>
      </c>
      <c r="E37" s="34" t="s">
        <v>102</v>
      </c>
      <c r="F37" s="35">
        <v>42</v>
      </c>
      <c r="G37" s="36"/>
      <c r="H37" s="8"/>
      <c r="I37" s="14"/>
      <c r="J37" s="144">
        <f t="shared" si="0"/>
        <v>0</v>
      </c>
    </row>
    <row r="38" spans="1:10" ht="18.95" customHeight="1">
      <c r="A38" s="105"/>
      <c r="B38" s="145" t="s">
        <v>130</v>
      </c>
      <c r="C38" s="37" t="s">
        <v>111</v>
      </c>
      <c r="D38" s="37" t="s">
        <v>22</v>
      </c>
      <c r="E38" s="37" t="s">
        <v>102</v>
      </c>
      <c r="F38" s="38">
        <v>42</v>
      </c>
      <c r="G38" s="39"/>
      <c r="H38" s="6"/>
      <c r="I38" s="13"/>
      <c r="J38" s="158">
        <f t="shared" si="0"/>
        <v>0</v>
      </c>
    </row>
    <row r="39" spans="1:10" ht="18.95" customHeight="1">
      <c r="A39" s="105"/>
      <c r="B39" s="145" t="s">
        <v>131</v>
      </c>
      <c r="C39" s="37" t="s">
        <v>111</v>
      </c>
      <c r="D39" s="37" t="s">
        <v>22</v>
      </c>
      <c r="E39" s="37" t="s">
        <v>102</v>
      </c>
      <c r="F39" s="38">
        <v>42</v>
      </c>
      <c r="G39" s="39"/>
      <c r="H39" s="6"/>
      <c r="I39" s="13"/>
      <c r="J39" s="158">
        <f t="shared" si="0"/>
        <v>0</v>
      </c>
    </row>
    <row r="40" spans="1:10" ht="18.95" customHeight="1">
      <c r="A40" s="105"/>
      <c r="B40" s="145" t="s">
        <v>132</v>
      </c>
      <c r="C40" s="37" t="s">
        <v>111</v>
      </c>
      <c r="D40" s="37" t="s">
        <v>22</v>
      </c>
      <c r="E40" s="37" t="s">
        <v>102</v>
      </c>
      <c r="F40" s="38">
        <v>42</v>
      </c>
      <c r="G40" s="39"/>
      <c r="H40" s="6"/>
      <c r="I40" s="13"/>
      <c r="J40" s="158">
        <f t="shared" si="0"/>
        <v>0</v>
      </c>
    </row>
    <row r="41" spans="1:10" ht="18.95" customHeight="1">
      <c r="A41" s="105"/>
      <c r="B41" s="145" t="s">
        <v>303</v>
      </c>
      <c r="C41" s="37" t="s">
        <v>111</v>
      </c>
      <c r="D41" s="37" t="s">
        <v>22</v>
      </c>
      <c r="E41" s="37" t="s">
        <v>102</v>
      </c>
      <c r="F41" s="38">
        <v>42</v>
      </c>
      <c r="G41" s="39"/>
      <c r="H41" s="6"/>
      <c r="I41" s="13"/>
      <c r="J41" s="158">
        <f t="shared" si="0"/>
        <v>0</v>
      </c>
    </row>
    <row r="42" spans="1:10" ht="18.95" customHeight="1">
      <c r="A42" s="105"/>
      <c r="B42" s="145" t="s">
        <v>133</v>
      </c>
      <c r="C42" s="37" t="s">
        <v>111</v>
      </c>
      <c r="D42" s="37" t="s">
        <v>22</v>
      </c>
      <c r="E42" s="37" t="s">
        <v>102</v>
      </c>
      <c r="F42" s="38">
        <v>42</v>
      </c>
      <c r="G42" s="39"/>
      <c r="H42" s="6"/>
      <c r="I42" s="13"/>
      <c r="J42" s="158">
        <f t="shared" si="0"/>
        <v>0</v>
      </c>
    </row>
    <row r="43" spans="1:10" ht="20.100000000000001" customHeight="1" thickBot="1">
      <c r="A43" s="106"/>
      <c r="B43" s="147" t="s">
        <v>134</v>
      </c>
      <c r="C43" s="40" t="s">
        <v>111</v>
      </c>
      <c r="D43" s="40" t="s">
        <v>22</v>
      </c>
      <c r="E43" s="40" t="s">
        <v>102</v>
      </c>
      <c r="F43" s="41">
        <v>42</v>
      </c>
      <c r="G43" s="42"/>
      <c r="H43" s="7"/>
      <c r="I43" s="9"/>
      <c r="J43" s="159">
        <f t="shared" si="0"/>
        <v>0</v>
      </c>
    </row>
    <row r="44" spans="1:10" ht="20.100000000000001" customHeight="1" thickBot="1">
      <c r="A44" s="97" t="s">
        <v>135</v>
      </c>
      <c r="B44" s="160" t="s">
        <v>136</v>
      </c>
      <c r="C44" s="46" t="s">
        <v>101</v>
      </c>
      <c r="D44" s="46" t="s">
        <v>20</v>
      </c>
      <c r="E44" s="46" t="s">
        <v>102</v>
      </c>
      <c r="F44" s="47">
        <v>42</v>
      </c>
      <c r="G44" s="48"/>
      <c r="H44" s="16"/>
      <c r="I44" s="33"/>
      <c r="J44" s="159">
        <f t="shared" si="0"/>
        <v>0</v>
      </c>
    </row>
    <row r="45" spans="1:10" ht="20.100000000000001" customHeight="1">
      <c r="A45" s="111" t="s">
        <v>137</v>
      </c>
      <c r="B45" s="143" t="s">
        <v>138</v>
      </c>
      <c r="C45" s="34" t="s">
        <v>101</v>
      </c>
      <c r="D45" s="34" t="s">
        <v>20</v>
      </c>
      <c r="E45" s="34" t="s">
        <v>102</v>
      </c>
      <c r="F45" s="35">
        <v>42</v>
      </c>
      <c r="G45" s="36"/>
      <c r="H45" s="8"/>
      <c r="I45" s="14"/>
      <c r="J45" s="161">
        <f t="shared" si="0"/>
        <v>0</v>
      </c>
    </row>
    <row r="46" spans="1:10" ht="18.95" customHeight="1" thickBot="1">
      <c r="A46" s="111"/>
      <c r="B46" s="150" t="s">
        <v>301</v>
      </c>
      <c r="C46" s="86" t="s">
        <v>101</v>
      </c>
      <c r="D46" s="86" t="s">
        <v>20</v>
      </c>
      <c r="E46" s="86" t="s">
        <v>102</v>
      </c>
      <c r="F46" s="87">
        <v>42</v>
      </c>
      <c r="G46" s="88"/>
      <c r="H46" s="85"/>
      <c r="I46" s="15"/>
      <c r="J46" s="162">
        <f t="shared" si="0"/>
        <v>0</v>
      </c>
    </row>
    <row r="47" spans="1:10" ht="18.95" customHeight="1" thickBot="1">
      <c r="A47" s="89" t="s">
        <v>139</v>
      </c>
      <c r="B47" s="152" t="s">
        <v>140</v>
      </c>
      <c r="C47" s="90" t="s">
        <v>101</v>
      </c>
      <c r="D47" s="90" t="s">
        <v>141</v>
      </c>
      <c r="E47" s="90" t="s">
        <v>102</v>
      </c>
      <c r="F47" s="91">
        <v>42</v>
      </c>
      <c r="G47" s="92"/>
      <c r="H47" s="93"/>
      <c r="I47" s="94"/>
      <c r="J47" s="163">
        <f t="shared" ref="J47" si="1">SUM(I47/F47)</f>
        <v>0</v>
      </c>
    </row>
    <row r="48" spans="1:10" ht="18.95" customHeight="1">
      <c r="A48" s="107" t="s">
        <v>58</v>
      </c>
      <c r="B48" s="149" t="s">
        <v>142</v>
      </c>
      <c r="C48" s="43" t="s">
        <v>101</v>
      </c>
      <c r="D48" s="43" t="s">
        <v>20</v>
      </c>
      <c r="E48" s="43" t="s">
        <v>102</v>
      </c>
      <c r="F48" s="44">
        <v>42</v>
      </c>
      <c r="G48" s="45"/>
      <c r="H48" s="12"/>
      <c r="I48" s="11"/>
      <c r="J48" s="164">
        <f t="shared" si="0"/>
        <v>0</v>
      </c>
    </row>
    <row r="49" spans="1:10" ht="18.95" customHeight="1">
      <c r="A49" s="108"/>
      <c r="B49" s="145" t="s">
        <v>143</v>
      </c>
      <c r="C49" s="37" t="s">
        <v>101</v>
      </c>
      <c r="D49" s="37" t="s">
        <v>20</v>
      </c>
      <c r="E49" s="37" t="s">
        <v>102</v>
      </c>
      <c r="F49" s="38">
        <v>42</v>
      </c>
      <c r="G49" s="39"/>
      <c r="H49" s="6"/>
      <c r="I49" s="13"/>
      <c r="J49" s="158">
        <f t="shared" si="0"/>
        <v>0</v>
      </c>
    </row>
    <row r="50" spans="1:10" ht="20.100000000000001" customHeight="1">
      <c r="A50" s="108"/>
      <c r="B50" s="145" t="s">
        <v>144</v>
      </c>
      <c r="C50" s="37" t="s">
        <v>101</v>
      </c>
      <c r="D50" s="37" t="s">
        <v>20</v>
      </c>
      <c r="E50" s="37" t="s">
        <v>102</v>
      </c>
      <c r="F50" s="38">
        <v>42</v>
      </c>
      <c r="G50" s="39"/>
      <c r="H50" s="6"/>
      <c r="I50" s="13"/>
      <c r="J50" s="158">
        <f t="shared" si="0"/>
        <v>0</v>
      </c>
    </row>
    <row r="51" spans="1:10" ht="18.95" customHeight="1" thickBot="1">
      <c r="A51" s="109"/>
      <c r="B51" s="147" t="s">
        <v>145</v>
      </c>
      <c r="C51" s="40" t="s">
        <v>101</v>
      </c>
      <c r="D51" s="40" t="s">
        <v>20</v>
      </c>
      <c r="E51" s="40" t="s">
        <v>102</v>
      </c>
      <c r="F51" s="41">
        <v>42</v>
      </c>
      <c r="G51" s="42"/>
      <c r="H51" s="7"/>
      <c r="I51" s="9"/>
      <c r="J51" s="159">
        <f t="shared" si="0"/>
        <v>0</v>
      </c>
    </row>
    <row r="52" spans="1:10" ht="18.95" customHeight="1">
      <c r="A52" s="110" t="s">
        <v>36</v>
      </c>
      <c r="B52" s="154" t="s">
        <v>286</v>
      </c>
      <c r="C52" s="43" t="s">
        <v>101</v>
      </c>
      <c r="D52" s="43" t="s">
        <v>20</v>
      </c>
      <c r="E52" s="43" t="s">
        <v>102</v>
      </c>
      <c r="F52" s="44">
        <v>42</v>
      </c>
      <c r="G52" s="45"/>
      <c r="H52" s="12"/>
      <c r="I52" s="11"/>
      <c r="J52" s="164">
        <f t="shared" si="0"/>
        <v>0</v>
      </c>
    </row>
    <row r="53" spans="1:10" ht="20.100000000000001" customHeight="1">
      <c r="A53" s="111"/>
      <c r="B53" s="156" t="s">
        <v>288</v>
      </c>
      <c r="C53" s="37" t="s">
        <v>101</v>
      </c>
      <c r="D53" s="37" t="s">
        <v>20</v>
      </c>
      <c r="E53" s="37" t="s">
        <v>102</v>
      </c>
      <c r="F53" s="38">
        <v>42</v>
      </c>
      <c r="G53" s="39"/>
      <c r="H53" s="6"/>
      <c r="I53" s="13"/>
      <c r="J53" s="158">
        <f t="shared" si="0"/>
        <v>0</v>
      </c>
    </row>
    <row r="54" spans="1:10" ht="20.100000000000001" customHeight="1">
      <c r="A54" s="111"/>
      <c r="B54" s="165" t="s">
        <v>302</v>
      </c>
      <c r="C54" s="37" t="s">
        <v>101</v>
      </c>
      <c r="D54" s="37" t="s">
        <v>141</v>
      </c>
      <c r="E54" s="37" t="s">
        <v>102</v>
      </c>
      <c r="F54" s="87">
        <v>42</v>
      </c>
      <c r="G54" s="88"/>
      <c r="H54" s="85"/>
      <c r="I54" s="15"/>
      <c r="J54" s="162">
        <f t="shared" si="0"/>
        <v>0</v>
      </c>
    </row>
    <row r="55" spans="1:10" ht="18.95" customHeight="1" thickBot="1">
      <c r="A55" s="112"/>
      <c r="B55" s="156" t="s">
        <v>287</v>
      </c>
      <c r="C55" s="40" t="s">
        <v>111</v>
      </c>
      <c r="D55" s="40" t="s">
        <v>20</v>
      </c>
      <c r="E55" s="40" t="s">
        <v>102</v>
      </c>
      <c r="F55" s="41">
        <v>42</v>
      </c>
      <c r="G55" s="42"/>
      <c r="H55" s="7"/>
      <c r="I55" s="9"/>
      <c r="J55" s="159">
        <f t="shared" si="0"/>
        <v>0</v>
      </c>
    </row>
    <row r="56" spans="1:10" ht="18.95" customHeight="1">
      <c r="A56" s="104" t="s">
        <v>146</v>
      </c>
      <c r="B56" s="154" t="s">
        <v>281</v>
      </c>
      <c r="C56" s="43" t="s">
        <v>111</v>
      </c>
      <c r="D56" s="43" t="s">
        <v>20</v>
      </c>
      <c r="E56" s="43" t="s">
        <v>102</v>
      </c>
      <c r="F56" s="44">
        <v>42</v>
      </c>
      <c r="G56" s="45"/>
      <c r="H56" s="12"/>
      <c r="I56" s="11"/>
      <c r="J56" s="164">
        <f t="shared" si="0"/>
        <v>0</v>
      </c>
    </row>
    <row r="57" spans="1:10" ht="18.95" customHeight="1">
      <c r="A57" s="105"/>
      <c r="B57" s="156" t="s">
        <v>282</v>
      </c>
      <c r="C57" s="37" t="s">
        <v>111</v>
      </c>
      <c r="D57" s="37" t="s">
        <v>20</v>
      </c>
      <c r="E57" s="37" t="s">
        <v>102</v>
      </c>
      <c r="F57" s="38">
        <v>42</v>
      </c>
      <c r="G57" s="39"/>
      <c r="H57" s="6"/>
      <c r="I57" s="13"/>
      <c r="J57" s="158">
        <f t="shared" si="0"/>
        <v>0</v>
      </c>
    </row>
    <row r="58" spans="1:10" ht="18.95" customHeight="1">
      <c r="A58" s="105"/>
      <c r="B58" s="156" t="s">
        <v>283</v>
      </c>
      <c r="C58" s="37" t="s">
        <v>111</v>
      </c>
      <c r="D58" s="37" t="s">
        <v>20</v>
      </c>
      <c r="E58" s="37" t="s">
        <v>102</v>
      </c>
      <c r="F58" s="38">
        <v>42</v>
      </c>
      <c r="G58" s="39"/>
      <c r="H58" s="6"/>
      <c r="I58" s="13"/>
      <c r="J58" s="158">
        <f t="shared" si="0"/>
        <v>0</v>
      </c>
    </row>
    <row r="59" spans="1:10" ht="18.95" customHeight="1">
      <c r="A59" s="105"/>
      <c r="B59" s="156" t="s">
        <v>284</v>
      </c>
      <c r="C59" s="37" t="s">
        <v>111</v>
      </c>
      <c r="D59" s="37" t="s">
        <v>20</v>
      </c>
      <c r="E59" s="37" t="s">
        <v>102</v>
      </c>
      <c r="F59" s="38">
        <v>42</v>
      </c>
      <c r="G59" s="39"/>
      <c r="H59" s="6"/>
      <c r="I59" s="13"/>
      <c r="J59" s="158">
        <f t="shared" si="0"/>
        <v>0</v>
      </c>
    </row>
    <row r="60" spans="1:10" ht="18.95" customHeight="1" thickBot="1">
      <c r="A60" s="106"/>
      <c r="B60" s="157" t="s">
        <v>285</v>
      </c>
      <c r="C60" s="40" t="s">
        <v>111</v>
      </c>
      <c r="D60" s="40" t="s">
        <v>20</v>
      </c>
      <c r="E60" s="40" t="s">
        <v>102</v>
      </c>
      <c r="F60" s="41">
        <v>42</v>
      </c>
      <c r="G60" s="42"/>
      <c r="H60" s="7"/>
      <c r="I60" s="9"/>
      <c r="J60" s="159">
        <f t="shared" si="0"/>
        <v>0</v>
      </c>
    </row>
    <row r="61" spans="1:10" ht="18.95" customHeight="1">
      <c r="A61" s="111" t="s">
        <v>147</v>
      </c>
      <c r="B61" s="143" t="s">
        <v>148</v>
      </c>
      <c r="C61" s="34" t="s">
        <v>111</v>
      </c>
      <c r="D61" s="34" t="s">
        <v>20</v>
      </c>
      <c r="E61" s="34" t="s">
        <v>102</v>
      </c>
      <c r="F61" s="35">
        <v>42</v>
      </c>
      <c r="G61" s="36"/>
      <c r="H61" s="8"/>
      <c r="I61" s="14"/>
      <c r="J61" s="161">
        <f t="shared" si="0"/>
        <v>0</v>
      </c>
    </row>
    <row r="62" spans="1:10" ht="18.95" customHeight="1">
      <c r="A62" s="111"/>
      <c r="B62" s="145" t="s">
        <v>149</v>
      </c>
      <c r="C62" s="37" t="s">
        <v>101</v>
      </c>
      <c r="D62" s="37" t="s">
        <v>20</v>
      </c>
      <c r="E62" s="37" t="s">
        <v>102</v>
      </c>
      <c r="F62" s="38">
        <v>42</v>
      </c>
      <c r="G62" s="39"/>
      <c r="H62" s="6"/>
      <c r="I62" s="13"/>
      <c r="J62" s="158">
        <f t="shared" si="0"/>
        <v>0</v>
      </c>
    </row>
    <row r="63" spans="1:10" ht="18.95" customHeight="1">
      <c r="A63" s="111"/>
      <c r="B63" s="145" t="s">
        <v>150</v>
      </c>
      <c r="C63" s="37" t="s">
        <v>101</v>
      </c>
      <c r="D63" s="37" t="s">
        <v>20</v>
      </c>
      <c r="E63" s="37" t="s">
        <v>102</v>
      </c>
      <c r="F63" s="38">
        <v>42</v>
      </c>
      <c r="G63" s="39"/>
      <c r="H63" s="6"/>
      <c r="I63" s="13"/>
      <c r="J63" s="158">
        <f t="shared" si="0"/>
        <v>0</v>
      </c>
    </row>
    <row r="64" spans="1:10" ht="18.95" customHeight="1">
      <c r="A64" s="111"/>
      <c r="B64" s="145" t="s">
        <v>151</v>
      </c>
      <c r="C64" s="37" t="s">
        <v>101</v>
      </c>
      <c r="D64" s="37" t="s">
        <v>20</v>
      </c>
      <c r="E64" s="37" t="s">
        <v>102</v>
      </c>
      <c r="F64" s="38">
        <v>42</v>
      </c>
      <c r="G64" s="39"/>
      <c r="H64" s="6"/>
      <c r="I64" s="13"/>
      <c r="J64" s="158">
        <f t="shared" si="0"/>
        <v>0</v>
      </c>
    </row>
    <row r="65" spans="1:10" ht="18.95" customHeight="1">
      <c r="A65" s="111"/>
      <c r="B65" s="145" t="s">
        <v>152</v>
      </c>
      <c r="C65" s="37" t="s">
        <v>101</v>
      </c>
      <c r="D65" s="37" t="s">
        <v>20</v>
      </c>
      <c r="E65" s="37" t="s">
        <v>102</v>
      </c>
      <c r="F65" s="38">
        <v>42</v>
      </c>
      <c r="G65" s="39"/>
      <c r="H65" s="6"/>
      <c r="I65" s="13"/>
      <c r="J65" s="158">
        <f t="shared" si="0"/>
        <v>0</v>
      </c>
    </row>
    <row r="66" spans="1:10" ht="18.95" customHeight="1">
      <c r="A66" s="111"/>
      <c r="B66" s="145" t="s">
        <v>153</v>
      </c>
      <c r="C66" s="37" t="s">
        <v>101</v>
      </c>
      <c r="D66" s="37" t="s">
        <v>20</v>
      </c>
      <c r="E66" s="37" t="s">
        <v>102</v>
      </c>
      <c r="F66" s="38">
        <v>42</v>
      </c>
      <c r="G66" s="39"/>
      <c r="H66" s="6"/>
      <c r="I66" s="13"/>
      <c r="J66" s="158">
        <f t="shared" si="0"/>
        <v>0</v>
      </c>
    </row>
    <row r="67" spans="1:10" ht="18.95" customHeight="1" thickBot="1">
      <c r="A67" s="112"/>
      <c r="B67" s="147" t="s">
        <v>154</v>
      </c>
      <c r="C67" s="40" t="s">
        <v>101</v>
      </c>
      <c r="D67" s="40" t="s">
        <v>20</v>
      </c>
      <c r="E67" s="40" t="s">
        <v>102</v>
      </c>
      <c r="F67" s="41">
        <v>42</v>
      </c>
      <c r="G67" s="42"/>
      <c r="H67" s="7"/>
      <c r="I67" s="9"/>
      <c r="J67" s="159">
        <f t="shared" si="0"/>
        <v>0</v>
      </c>
    </row>
    <row r="68" spans="1:10" ht="20.100000000000001" customHeight="1">
      <c r="A68" s="137" t="s">
        <v>155</v>
      </c>
      <c r="B68" s="143" t="s">
        <v>156</v>
      </c>
      <c r="C68" s="34" t="s">
        <v>101</v>
      </c>
      <c r="D68" s="34" t="s">
        <v>20</v>
      </c>
      <c r="E68" s="34" t="s">
        <v>102</v>
      </c>
      <c r="F68" s="35">
        <v>42</v>
      </c>
      <c r="G68" s="36"/>
      <c r="H68" s="8"/>
      <c r="I68" s="14"/>
      <c r="J68" s="161">
        <f t="shared" si="0"/>
        <v>0</v>
      </c>
    </row>
    <row r="69" spans="1:10" ht="18.95" customHeight="1">
      <c r="A69" s="105"/>
      <c r="B69" s="145" t="s">
        <v>157</v>
      </c>
      <c r="C69" s="37" t="s">
        <v>101</v>
      </c>
      <c r="D69" s="37" t="s">
        <v>20</v>
      </c>
      <c r="E69" s="37" t="s">
        <v>102</v>
      </c>
      <c r="F69" s="38">
        <v>42</v>
      </c>
      <c r="G69" s="39"/>
      <c r="H69" s="6"/>
      <c r="I69" s="13"/>
      <c r="J69" s="158">
        <f t="shared" si="0"/>
        <v>0</v>
      </c>
    </row>
    <row r="70" spans="1:10" ht="18.95" customHeight="1">
      <c r="A70" s="105"/>
      <c r="B70" s="145" t="s">
        <v>158</v>
      </c>
      <c r="C70" s="37" t="s">
        <v>101</v>
      </c>
      <c r="D70" s="37" t="s">
        <v>20</v>
      </c>
      <c r="E70" s="37" t="s">
        <v>102</v>
      </c>
      <c r="F70" s="38">
        <v>42</v>
      </c>
      <c r="G70" s="39"/>
      <c r="H70" s="6"/>
      <c r="I70" s="13"/>
      <c r="J70" s="158">
        <f t="shared" si="0"/>
        <v>0</v>
      </c>
    </row>
    <row r="71" spans="1:10" ht="18.95" customHeight="1" thickBot="1">
      <c r="A71" s="106"/>
      <c r="B71" s="147" t="s">
        <v>159</v>
      </c>
      <c r="C71" s="40" t="s">
        <v>101</v>
      </c>
      <c r="D71" s="40" t="s">
        <v>20</v>
      </c>
      <c r="E71" s="40" t="s">
        <v>102</v>
      </c>
      <c r="F71" s="41">
        <v>42</v>
      </c>
      <c r="G71" s="42"/>
      <c r="H71" s="7"/>
      <c r="I71" s="9"/>
      <c r="J71" s="159">
        <f t="shared" si="0"/>
        <v>0</v>
      </c>
    </row>
    <row r="72" spans="1:10" ht="20.100000000000001" customHeight="1">
      <c r="A72" s="137" t="s">
        <v>160</v>
      </c>
      <c r="B72" s="143" t="s">
        <v>161</v>
      </c>
      <c r="C72" s="34" t="s">
        <v>101</v>
      </c>
      <c r="D72" s="34" t="s">
        <v>20</v>
      </c>
      <c r="E72" s="34" t="s">
        <v>102</v>
      </c>
      <c r="F72" s="35">
        <v>42</v>
      </c>
      <c r="G72" s="36"/>
      <c r="H72" s="8"/>
      <c r="I72" s="14"/>
      <c r="J72" s="161">
        <f t="shared" si="0"/>
        <v>0</v>
      </c>
    </row>
    <row r="73" spans="1:10" ht="20.100000000000001" customHeight="1">
      <c r="A73" s="105"/>
      <c r="B73" s="145" t="s">
        <v>162</v>
      </c>
      <c r="C73" s="37" t="s">
        <v>101</v>
      </c>
      <c r="D73" s="37" t="s">
        <v>20</v>
      </c>
      <c r="E73" s="37" t="s">
        <v>102</v>
      </c>
      <c r="F73" s="38">
        <v>42</v>
      </c>
      <c r="G73" s="39"/>
      <c r="H73" s="6"/>
      <c r="I73" s="13"/>
      <c r="J73" s="158">
        <f t="shared" ref="J73:J136" si="2">SUM(I73/F73)</f>
        <v>0</v>
      </c>
    </row>
    <row r="74" spans="1:10" ht="18.95" customHeight="1" thickBot="1">
      <c r="A74" s="106"/>
      <c r="B74" s="147" t="s">
        <v>163</v>
      </c>
      <c r="C74" s="40" t="s">
        <v>111</v>
      </c>
      <c r="D74" s="40" t="s">
        <v>20</v>
      </c>
      <c r="E74" s="40" t="s">
        <v>102</v>
      </c>
      <c r="F74" s="41">
        <v>42</v>
      </c>
      <c r="G74" s="42"/>
      <c r="H74" s="7"/>
      <c r="I74" s="9"/>
      <c r="J74" s="159">
        <f t="shared" si="2"/>
        <v>0</v>
      </c>
    </row>
    <row r="75" spans="1:10" ht="18.95" customHeight="1" thickBot="1">
      <c r="A75" s="97" t="s">
        <v>63</v>
      </c>
      <c r="B75" s="160" t="s">
        <v>164</v>
      </c>
      <c r="C75" s="46" t="s">
        <v>111</v>
      </c>
      <c r="D75" s="46" t="s">
        <v>20</v>
      </c>
      <c r="E75" s="46" t="s">
        <v>102</v>
      </c>
      <c r="F75" s="47">
        <v>42</v>
      </c>
      <c r="G75" s="48"/>
      <c r="H75" s="16"/>
      <c r="I75" s="33"/>
      <c r="J75" s="159">
        <f t="shared" si="2"/>
        <v>0</v>
      </c>
    </row>
    <row r="76" spans="1:10" ht="18.95" customHeight="1">
      <c r="A76" s="137" t="s">
        <v>165</v>
      </c>
      <c r="B76" s="143" t="s">
        <v>166</v>
      </c>
      <c r="C76" s="34" t="s">
        <v>111</v>
      </c>
      <c r="D76" s="34" t="s">
        <v>20</v>
      </c>
      <c r="E76" s="34" t="s">
        <v>102</v>
      </c>
      <c r="F76" s="35">
        <v>42</v>
      </c>
      <c r="G76" s="36"/>
      <c r="H76" s="8"/>
      <c r="I76" s="14"/>
      <c r="J76" s="161">
        <f t="shared" si="2"/>
        <v>0</v>
      </c>
    </row>
    <row r="77" spans="1:10" ht="18.95" customHeight="1">
      <c r="A77" s="105"/>
      <c r="B77" s="145" t="s">
        <v>167</v>
      </c>
      <c r="C77" s="37" t="s">
        <v>101</v>
      </c>
      <c r="D77" s="37" t="s">
        <v>20</v>
      </c>
      <c r="E77" s="37" t="s">
        <v>102</v>
      </c>
      <c r="F77" s="38">
        <v>42</v>
      </c>
      <c r="G77" s="39"/>
      <c r="H77" s="6"/>
      <c r="I77" s="13"/>
      <c r="J77" s="158">
        <f t="shared" si="2"/>
        <v>0</v>
      </c>
    </row>
    <row r="78" spans="1:10" ht="18.95" customHeight="1">
      <c r="A78" s="105"/>
      <c r="B78" s="145" t="s">
        <v>168</v>
      </c>
      <c r="C78" s="37" t="s">
        <v>101</v>
      </c>
      <c r="D78" s="37" t="s">
        <v>20</v>
      </c>
      <c r="E78" s="37" t="s">
        <v>102</v>
      </c>
      <c r="F78" s="38">
        <v>42</v>
      </c>
      <c r="G78" s="39"/>
      <c r="H78" s="6"/>
      <c r="I78" s="13"/>
      <c r="J78" s="158">
        <f t="shared" si="2"/>
        <v>0</v>
      </c>
    </row>
    <row r="79" spans="1:10" ht="18.95" customHeight="1" thickBot="1">
      <c r="A79" s="106"/>
      <c r="B79" s="147" t="s">
        <v>169</v>
      </c>
      <c r="C79" s="40" t="s">
        <v>101</v>
      </c>
      <c r="D79" s="40" t="s">
        <v>20</v>
      </c>
      <c r="E79" s="40" t="s">
        <v>102</v>
      </c>
      <c r="F79" s="41">
        <v>42</v>
      </c>
      <c r="G79" s="42"/>
      <c r="H79" s="7"/>
      <c r="I79" s="9"/>
      <c r="J79" s="159">
        <f t="shared" si="2"/>
        <v>0</v>
      </c>
    </row>
    <row r="80" spans="1:10" ht="18.95" customHeight="1">
      <c r="A80" s="138" t="s">
        <v>170</v>
      </c>
      <c r="B80" s="143" t="s">
        <v>171</v>
      </c>
      <c r="C80" s="34" t="s">
        <v>101</v>
      </c>
      <c r="D80" s="34" t="s">
        <v>24</v>
      </c>
      <c r="E80" s="34" t="s">
        <v>102</v>
      </c>
      <c r="F80" s="35">
        <v>42</v>
      </c>
      <c r="G80" s="36"/>
      <c r="H80" s="8"/>
      <c r="I80" s="14"/>
      <c r="J80" s="161">
        <f t="shared" si="2"/>
        <v>0</v>
      </c>
    </row>
    <row r="81" spans="1:10" ht="18.95" customHeight="1">
      <c r="A81" s="139"/>
      <c r="B81" s="145" t="s">
        <v>172</v>
      </c>
      <c r="C81" s="50" t="s">
        <v>101</v>
      </c>
      <c r="D81" s="49" t="s">
        <v>26</v>
      </c>
      <c r="E81" s="49" t="s">
        <v>102</v>
      </c>
      <c r="F81" s="50">
        <v>42</v>
      </c>
      <c r="G81" s="39"/>
      <c r="H81" s="6"/>
      <c r="I81" s="13"/>
      <c r="J81" s="158">
        <f t="shared" si="2"/>
        <v>0</v>
      </c>
    </row>
    <row r="82" spans="1:10" ht="18.95" customHeight="1">
      <c r="A82" s="140"/>
      <c r="B82" s="150" t="s">
        <v>293</v>
      </c>
      <c r="C82" s="50" t="s">
        <v>101</v>
      </c>
      <c r="D82" s="49" t="s">
        <v>26</v>
      </c>
      <c r="E82" s="49" t="s">
        <v>102</v>
      </c>
      <c r="F82" s="50">
        <v>42</v>
      </c>
      <c r="G82" s="39"/>
      <c r="H82" s="6"/>
      <c r="I82" s="13"/>
      <c r="J82" s="158">
        <f t="shared" ref="J82" si="3">SUM(I82/F82)</f>
        <v>0</v>
      </c>
    </row>
    <row r="83" spans="1:10" ht="18.95" customHeight="1" thickBot="1">
      <c r="A83" s="141"/>
      <c r="B83" s="147" t="s">
        <v>173</v>
      </c>
      <c r="C83" s="52" t="s">
        <v>101</v>
      </c>
      <c r="D83" s="51" t="s">
        <v>26</v>
      </c>
      <c r="E83" s="51" t="s">
        <v>102</v>
      </c>
      <c r="F83" s="52">
        <v>42</v>
      </c>
      <c r="G83" s="42"/>
      <c r="H83" s="7"/>
      <c r="I83" s="9"/>
      <c r="J83" s="159">
        <f t="shared" si="2"/>
        <v>0</v>
      </c>
    </row>
    <row r="84" spans="1:10" ht="18.95" customHeight="1">
      <c r="A84" s="137" t="s">
        <v>174</v>
      </c>
      <c r="B84" s="143" t="s">
        <v>175</v>
      </c>
      <c r="C84" s="54" t="s">
        <v>101</v>
      </c>
      <c r="D84" s="53" t="s">
        <v>26</v>
      </c>
      <c r="E84" s="53" t="s">
        <v>102</v>
      </c>
      <c r="F84" s="54">
        <v>42</v>
      </c>
      <c r="G84" s="36"/>
      <c r="H84" s="8"/>
      <c r="I84" s="14"/>
      <c r="J84" s="161">
        <f t="shared" si="2"/>
        <v>0</v>
      </c>
    </row>
    <row r="85" spans="1:10" ht="18.95" customHeight="1">
      <c r="A85" s="105"/>
      <c r="B85" s="145" t="s">
        <v>176</v>
      </c>
      <c r="C85" s="50" t="s">
        <v>101</v>
      </c>
      <c r="D85" s="49" t="s">
        <v>26</v>
      </c>
      <c r="E85" s="49" t="s">
        <v>102</v>
      </c>
      <c r="F85" s="50">
        <v>42</v>
      </c>
      <c r="G85" s="39"/>
      <c r="H85" s="6"/>
      <c r="I85" s="13"/>
      <c r="J85" s="158">
        <f t="shared" si="2"/>
        <v>0</v>
      </c>
    </row>
    <row r="86" spans="1:10" ht="18.95" customHeight="1">
      <c r="A86" s="105"/>
      <c r="B86" s="145" t="s">
        <v>177</v>
      </c>
      <c r="C86" s="50" t="s">
        <v>101</v>
      </c>
      <c r="D86" s="49" t="s">
        <v>26</v>
      </c>
      <c r="E86" s="49" t="s">
        <v>102</v>
      </c>
      <c r="F86" s="50">
        <v>42</v>
      </c>
      <c r="G86" s="39"/>
      <c r="H86" s="6"/>
      <c r="I86" s="13"/>
      <c r="J86" s="158">
        <f t="shared" si="2"/>
        <v>0</v>
      </c>
    </row>
    <row r="87" spans="1:10" ht="18.95" customHeight="1">
      <c r="A87" s="105"/>
      <c r="B87" s="145" t="s">
        <v>178</v>
      </c>
      <c r="C87" s="50" t="s">
        <v>101</v>
      </c>
      <c r="D87" s="55" t="s">
        <v>24</v>
      </c>
      <c r="E87" s="37" t="s">
        <v>102</v>
      </c>
      <c r="F87" s="50">
        <v>42</v>
      </c>
      <c r="G87" s="39"/>
      <c r="H87" s="23"/>
      <c r="I87" s="13"/>
      <c r="J87" s="158">
        <f t="shared" si="2"/>
        <v>0</v>
      </c>
    </row>
    <row r="88" spans="1:10" ht="20.100000000000001" customHeight="1">
      <c r="A88" s="105"/>
      <c r="B88" s="145" t="s">
        <v>179</v>
      </c>
      <c r="C88" s="50" t="s">
        <v>111</v>
      </c>
      <c r="D88" s="55" t="s">
        <v>24</v>
      </c>
      <c r="E88" s="37" t="s">
        <v>102</v>
      </c>
      <c r="F88" s="50">
        <v>42</v>
      </c>
      <c r="G88" s="39"/>
      <c r="H88" s="23"/>
      <c r="I88" s="13"/>
      <c r="J88" s="158">
        <f t="shared" si="2"/>
        <v>0</v>
      </c>
    </row>
    <row r="89" spans="1:10" ht="18.95" customHeight="1">
      <c r="A89" s="105"/>
      <c r="B89" s="145" t="s">
        <v>291</v>
      </c>
      <c r="C89" s="50" t="s">
        <v>101</v>
      </c>
      <c r="D89" s="55" t="s">
        <v>24</v>
      </c>
      <c r="E89" s="37" t="s">
        <v>102</v>
      </c>
      <c r="F89" s="50">
        <v>42</v>
      </c>
      <c r="G89" s="39"/>
      <c r="H89" s="23"/>
      <c r="I89" s="13"/>
      <c r="J89" s="158">
        <f t="shared" si="2"/>
        <v>0</v>
      </c>
    </row>
    <row r="90" spans="1:10" ht="18.95" customHeight="1">
      <c r="A90" s="105"/>
      <c r="B90" s="145" t="s">
        <v>180</v>
      </c>
      <c r="C90" s="50" t="s">
        <v>101</v>
      </c>
      <c r="D90" s="55" t="s">
        <v>24</v>
      </c>
      <c r="E90" s="37" t="s">
        <v>102</v>
      </c>
      <c r="F90" s="50">
        <v>42</v>
      </c>
      <c r="G90" s="39"/>
      <c r="H90" s="23"/>
      <c r="I90" s="13"/>
      <c r="J90" s="158">
        <f t="shared" si="2"/>
        <v>0</v>
      </c>
    </row>
    <row r="91" spans="1:10" ht="20.100000000000001" customHeight="1">
      <c r="A91" s="105"/>
      <c r="B91" s="145" t="s">
        <v>181</v>
      </c>
      <c r="C91" s="50" t="s">
        <v>101</v>
      </c>
      <c r="D91" s="55" t="s">
        <v>24</v>
      </c>
      <c r="E91" s="37" t="s">
        <v>102</v>
      </c>
      <c r="F91" s="50">
        <v>42</v>
      </c>
      <c r="G91" s="39"/>
      <c r="H91" s="23"/>
      <c r="I91" s="13"/>
      <c r="J91" s="158">
        <f t="shared" si="2"/>
        <v>0</v>
      </c>
    </row>
    <row r="92" spans="1:10" ht="18.95" customHeight="1">
      <c r="A92" s="105"/>
      <c r="B92" s="145" t="s">
        <v>182</v>
      </c>
      <c r="C92" s="50" t="s">
        <v>101</v>
      </c>
      <c r="D92" s="55" t="s">
        <v>24</v>
      </c>
      <c r="E92" s="37" t="s">
        <v>102</v>
      </c>
      <c r="F92" s="50">
        <v>42</v>
      </c>
      <c r="G92" s="39"/>
      <c r="H92" s="23"/>
      <c r="I92" s="13"/>
      <c r="J92" s="158">
        <f t="shared" si="2"/>
        <v>0</v>
      </c>
    </row>
    <row r="93" spans="1:10" ht="18.95" customHeight="1">
      <c r="A93" s="105"/>
      <c r="B93" s="145" t="s">
        <v>292</v>
      </c>
      <c r="C93" s="50" t="s">
        <v>101</v>
      </c>
      <c r="D93" s="55" t="s">
        <v>24</v>
      </c>
      <c r="E93" s="37" t="s">
        <v>102</v>
      </c>
      <c r="F93" s="50">
        <v>42</v>
      </c>
      <c r="G93" s="39"/>
      <c r="H93" s="23"/>
      <c r="I93" s="13"/>
      <c r="J93" s="158">
        <f t="shared" si="2"/>
        <v>0</v>
      </c>
    </row>
    <row r="94" spans="1:10" ht="18.95" customHeight="1">
      <c r="A94" s="105"/>
      <c r="B94" s="145" t="s">
        <v>183</v>
      </c>
      <c r="C94" s="50" t="s">
        <v>101</v>
      </c>
      <c r="D94" s="55" t="s">
        <v>24</v>
      </c>
      <c r="E94" s="37" t="s">
        <v>102</v>
      </c>
      <c r="F94" s="50">
        <v>42</v>
      </c>
      <c r="G94" s="39"/>
      <c r="H94" s="23"/>
      <c r="I94" s="13"/>
      <c r="J94" s="158">
        <f t="shared" si="2"/>
        <v>0</v>
      </c>
    </row>
    <row r="95" spans="1:10" ht="18.95" customHeight="1" thickBot="1">
      <c r="A95" s="106"/>
      <c r="B95" s="147" t="s">
        <v>184</v>
      </c>
      <c r="C95" s="52" t="s">
        <v>101</v>
      </c>
      <c r="D95" s="56" t="s">
        <v>24</v>
      </c>
      <c r="E95" s="40" t="s">
        <v>102</v>
      </c>
      <c r="F95" s="41">
        <v>42</v>
      </c>
      <c r="G95" s="57"/>
      <c r="H95" s="24"/>
      <c r="I95" s="9"/>
      <c r="J95" s="159">
        <f t="shared" si="2"/>
        <v>0</v>
      </c>
    </row>
    <row r="96" spans="1:10" ht="20.100000000000001" customHeight="1" thickBot="1">
      <c r="A96" s="97" t="s">
        <v>185</v>
      </c>
      <c r="B96" s="160" t="s">
        <v>186</v>
      </c>
      <c r="C96" s="168">
        <v>1204</v>
      </c>
      <c r="D96" s="58" t="s">
        <v>17</v>
      </c>
      <c r="E96" s="46" t="s">
        <v>187</v>
      </c>
      <c r="F96" s="47">
        <v>48</v>
      </c>
      <c r="G96" s="59"/>
      <c r="H96" s="26"/>
      <c r="I96" s="33"/>
      <c r="J96" s="159">
        <f t="shared" si="2"/>
        <v>0</v>
      </c>
    </row>
    <row r="97" spans="1:10" ht="20.100000000000001" customHeight="1">
      <c r="A97" s="137" t="s">
        <v>188</v>
      </c>
      <c r="B97" s="143" t="s">
        <v>189</v>
      </c>
      <c r="C97" s="54">
        <v>1204</v>
      </c>
      <c r="D97" s="60" t="s">
        <v>17</v>
      </c>
      <c r="E97" s="34" t="s">
        <v>98</v>
      </c>
      <c r="F97" s="35">
        <v>48</v>
      </c>
      <c r="G97" s="61"/>
      <c r="H97" s="25"/>
      <c r="I97" s="14"/>
      <c r="J97" s="161">
        <f t="shared" si="2"/>
        <v>0</v>
      </c>
    </row>
    <row r="98" spans="1:10" ht="20.100000000000001" customHeight="1" thickBot="1">
      <c r="A98" s="106"/>
      <c r="B98" s="147" t="s">
        <v>190</v>
      </c>
      <c r="C98" s="41">
        <v>1204</v>
      </c>
      <c r="D98" s="40" t="s">
        <v>17</v>
      </c>
      <c r="E98" s="40" t="s">
        <v>98</v>
      </c>
      <c r="F98" s="41">
        <v>48</v>
      </c>
      <c r="G98" s="42"/>
      <c r="H98" s="7"/>
      <c r="I98" s="9"/>
      <c r="J98" s="159">
        <f t="shared" si="2"/>
        <v>0</v>
      </c>
    </row>
    <row r="99" spans="1:10" ht="20.100000000000001" customHeight="1">
      <c r="A99" s="137" t="s">
        <v>191</v>
      </c>
      <c r="B99" s="143" t="s">
        <v>192</v>
      </c>
      <c r="C99" s="35">
        <v>1204</v>
      </c>
      <c r="D99" s="60" t="s">
        <v>17</v>
      </c>
      <c r="E99" s="34" t="s">
        <v>98</v>
      </c>
      <c r="F99" s="35">
        <v>48</v>
      </c>
      <c r="G99" s="36"/>
      <c r="H99" s="8"/>
      <c r="I99" s="14"/>
      <c r="J99" s="161">
        <f t="shared" si="2"/>
        <v>0</v>
      </c>
    </row>
    <row r="100" spans="1:10" ht="20.100000000000001" customHeight="1">
      <c r="A100" s="105"/>
      <c r="B100" s="145" t="s">
        <v>193</v>
      </c>
      <c r="C100" s="38">
        <v>1204</v>
      </c>
      <c r="D100" s="37" t="s">
        <v>17</v>
      </c>
      <c r="E100" s="37" t="s">
        <v>98</v>
      </c>
      <c r="F100" s="35">
        <v>48</v>
      </c>
      <c r="G100" s="36"/>
      <c r="H100" s="6"/>
      <c r="I100" s="13"/>
      <c r="J100" s="158">
        <f t="shared" si="2"/>
        <v>0</v>
      </c>
    </row>
    <row r="101" spans="1:10" ht="20.100000000000001" customHeight="1">
      <c r="A101" s="105"/>
      <c r="B101" s="145" t="s">
        <v>194</v>
      </c>
      <c r="C101" s="38">
        <v>1204</v>
      </c>
      <c r="D101" s="55" t="s">
        <v>17</v>
      </c>
      <c r="E101" s="37" t="s">
        <v>98</v>
      </c>
      <c r="F101" s="35">
        <v>48</v>
      </c>
      <c r="G101" s="36"/>
      <c r="H101" s="6"/>
      <c r="I101" s="13"/>
      <c r="J101" s="158">
        <f t="shared" si="2"/>
        <v>0</v>
      </c>
    </row>
    <row r="102" spans="1:10" ht="20.100000000000001" customHeight="1">
      <c r="A102" s="105"/>
      <c r="B102" s="145" t="s">
        <v>195</v>
      </c>
      <c r="C102" s="38">
        <v>1204</v>
      </c>
      <c r="D102" s="37" t="s">
        <v>17</v>
      </c>
      <c r="E102" s="37" t="s">
        <v>98</v>
      </c>
      <c r="F102" s="35">
        <v>48</v>
      </c>
      <c r="G102" s="36"/>
      <c r="H102" s="6"/>
      <c r="I102" s="13"/>
      <c r="J102" s="158">
        <f t="shared" si="2"/>
        <v>0</v>
      </c>
    </row>
    <row r="103" spans="1:10" ht="20.100000000000001" customHeight="1">
      <c r="A103" s="105"/>
      <c r="B103" s="145" t="s">
        <v>196</v>
      </c>
      <c r="C103" s="38">
        <v>1204</v>
      </c>
      <c r="D103" s="55" t="s">
        <v>17</v>
      </c>
      <c r="E103" s="37" t="s">
        <v>98</v>
      </c>
      <c r="F103" s="35">
        <v>48</v>
      </c>
      <c r="G103" s="36"/>
      <c r="H103" s="6"/>
      <c r="I103" s="13"/>
      <c r="J103" s="158">
        <f t="shared" si="2"/>
        <v>0</v>
      </c>
    </row>
    <row r="104" spans="1:10" ht="20.100000000000001" customHeight="1" thickBot="1">
      <c r="A104" s="106"/>
      <c r="B104" s="147" t="s">
        <v>197</v>
      </c>
      <c r="C104" s="41">
        <v>1204</v>
      </c>
      <c r="D104" s="40" t="s">
        <v>17</v>
      </c>
      <c r="E104" s="40" t="s">
        <v>98</v>
      </c>
      <c r="F104" s="41">
        <v>48</v>
      </c>
      <c r="G104" s="42"/>
      <c r="H104" s="7"/>
      <c r="I104" s="9"/>
      <c r="J104" s="159">
        <f t="shared" si="2"/>
        <v>0</v>
      </c>
    </row>
    <row r="105" spans="1:10" ht="20.100000000000001" customHeight="1">
      <c r="A105" s="137" t="s">
        <v>198</v>
      </c>
      <c r="B105" s="143" t="s">
        <v>199</v>
      </c>
      <c r="C105" s="35">
        <v>1204</v>
      </c>
      <c r="D105" s="34" t="s">
        <v>17</v>
      </c>
      <c r="E105" s="34" t="s">
        <v>98</v>
      </c>
      <c r="F105" s="35">
        <v>48</v>
      </c>
      <c r="G105" s="36"/>
      <c r="H105" s="8"/>
      <c r="I105" s="14"/>
      <c r="J105" s="161">
        <f t="shared" si="2"/>
        <v>0</v>
      </c>
    </row>
    <row r="106" spans="1:10" ht="18.95" customHeight="1">
      <c r="A106" s="105"/>
      <c r="B106" s="145" t="s">
        <v>200</v>
      </c>
      <c r="C106" s="38">
        <v>1204</v>
      </c>
      <c r="D106" s="37" t="s">
        <v>17</v>
      </c>
      <c r="E106" s="37" t="s">
        <v>98</v>
      </c>
      <c r="F106" s="35">
        <v>48</v>
      </c>
      <c r="G106" s="36"/>
      <c r="H106" s="6"/>
      <c r="I106" s="13"/>
      <c r="J106" s="158">
        <f t="shared" si="2"/>
        <v>0</v>
      </c>
    </row>
    <row r="107" spans="1:10" ht="18.95" customHeight="1">
      <c r="A107" s="105"/>
      <c r="B107" s="145" t="s">
        <v>201</v>
      </c>
      <c r="C107" s="38">
        <v>1204</v>
      </c>
      <c r="D107" s="37" t="s">
        <v>17</v>
      </c>
      <c r="E107" s="37" t="s">
        <v>98</v>
      </c>
      <c r="F107" s="35">
        <v>48</v>
      </c>
      <c r="G107" s="36"/>
      <c r="H107" s="6"/>
      <c r="I107" s="13"/>
      <c r="J107" s="158">
        <f t="shared" si="2"/>
        <v>0</v>
      </c>
    </row>
    <row r="108" spans="1:10" ht="18.95" customHeight="1" thickBot="1">
      <c r="A108" s="106"/>
      <c r="B108" s="147" t="s">
        <v>202</v>
      </c>
      <c r="C108" s="41">
        <v>1204</v>
      </c>
      <c r="D108" s="40" t="s">
        <v>17</v>
      </c>
      <c r="E108" s="40" t="s">
        <v>98</v>
      </c>
      <c r="F108" s="41">
        <v>48</v>
      </c>
      <c r="G108" s="42"/>
      <c r="H108" s="7"/>
      <c r="I108" s="9"/>
      <c r="J108" s="159">
        <f t="shared" si="2"/>
        <v>0</v>
      </c>
    </row>
    <row r="109" spans="1:10" ht="18.95" customHeight="1">
      <c r="A109" s="137" t="s">
        <v>35</v>
      </c>
      <c r="B109" s="143" t="s">
        <v>203</v>
      </c>
      <c r="C109" s="35">
        <v>1204</v>
      </c>
      <c r="D109" s="34" t="s">
        <v>17</v>
      </c>
      <c r="E109" s="34" t="s">
        <v>98</v>
      </c>
      <c r="F109" s="35">
        <v>48</v>
      </c>
      <c r="G109" s="36"/>
      <c r="H109" s="8"/>
      <c r="I109" s="14"/>
      <c r="J109" s="161">
        <f t="shared" si="2"/>
        <v>0</v>
      </c>
    </row>
    <row r="110" spans="1:10" ht="20.100000000000001" customHeight="1">
      <c r="A110" s="105"/>
      <c r="B110" s="145" t="s">
        <v>204</v>
      </c>
      <c r="C110" s="38">
        <v>1204</v>
      </c>
      <c r="D110" s="37" t="s">
        <v>17</v>
      </c>
      <c r="E110" s="37" t="s">
        <v>98</v>
      </c>
      <c r="F110" s="35">
        <v>48</v>
      </c>
      <c r="G110" s="36"/>
      <c r="H110" s="6"/>
      <c r="I110" s="13"/>
      <c r="J110" s="158">
        <f t="shared" si="2"/>
        <v>0</v>
      </c>
    </row>
    <row r="111" spans="1:10" ht="20.100000000000001" customHeight="1">
      <c r="A111" s="105"/>
      <c r="B111" s="145" t="s">
        <v>205</v>
      </c>
      <c r="C111" s="38">
        <v>1205</v>
      </c>
      <c r="D111" s="37" t="s">
        <v>17</v>
      </c>
      <c r="E111" s="37" t="s">
        <v>98</v>
      </c>
      <c r="F111" s="35">
        <v>48</v>
      </c>
      <c r="G111" s="36"/>
      <c r="H111" s="6"/>
      <c r="I111" s="13"/>
      <c r="J111" s="158">
        <f t="shared" si="2"/>
        <v>0</v>
      </c>
    </row>
    <row r="112" spans="1:10" ht="18.95" customHeight="1" thickBot="1">
      <c r="A112" s="106"/>
      <c r="B112" s="147" t="s">
        <v>206</v>
      </c>
      <c r="C112" s="41">
        <v>1204</v>
      </c>
      <c r="D112" s="40" t="s">
        <v>17</v>
      </c>
      <c r="E112" s="40" t="s">
        <v>98</v>
      </c>
      <c r="F112" s="41">
        <v>48</v>
      </c>
      <c r="G112" s="42"/>
      <c r="H112" s="7"/>
      <c r="I112" s="9"/>
      <c r="J112" s="159">
        <f t="shared" si="2"/>
        <v>0</v>
      </c>
    </row>
    <row r="113" spans="1:10" ht="18.95" customHeight="1">
      <c r="A113" s="137" t="s">
        <v>207</v>
      </c>
      <c r="B113" s="143" t="s">
        <v>208</v>
      </c>
      <c r="C113" s="35">
        <v>1204</v>
      </c>
      <c r="D113" s="34" t="s">
        <v>17</v>
      </c>
      <c r="E113" s="34" t="s">
        <v>98</v>
      </c>
      <c r="F113" s="35">
        <v>48</v>
      </c>
      <c r="G113" s="36"/>
      <c r="H113" s="8"/>
      <c r="I113" s="14"/>
      <c r="J113" s="161">
        <f t="shared" si="2"/>
        <v>0</v>
      </c>
    </row>
    <row r="114" spans="1:10" ht="18.95" customHeight="1">
      <c r="A114" s="105"/>
      <c r="B114" s="145" t="s">
        <v>209</v>
      </c>
      <c r="C114" s="38">
        <v>1204</v>
      </c>
      <c r="D114" s="37" t="s">
        <v>17</v>
      </c>
      <c r="E114" s="37" t="s">
        <v>98</v>
      </c>
      <c r="F114" s="35">
        <v>48</v>
      </c>
      <c r="G114" s="36"/>
      <c r="H114" s="6"/>
      <c r="I114" s="13"/>
      <c r="J114" s="158">
        <f t="shared" si="2"/>
        <v>0</v>
      </c>
    </row>
    <row r="115" spans="1:10" ht="18.95" customHeight="1">
      <c r="A115" s="105"/>
      <c r="B115" s="145" t="s">
        <v>210</v>
      </c>
      <c r="C115" s="38">
        <v>1204</v>
      </c>
      <c r="D115" s="37" t="s">
        <v>17</v>
      </c>
      <c r="E115" s="37" t="s">
        <v>211</v>
      </c>
      <c r="F115" s="35">
        <v>48</v>
      </c>
      <c r="G115" s="36"/>
      <c r="H115" s="6"/>
      <c r="I115" s="13"/>
      <c r="J115" s="158">
        <f t="shared" si="2"/>
        <v>0</v>
      </c>
    </row>
    <row r="116" spans="1:10" ht="18.95" customHeight="1" thickBot="1">
      <c r="A116" s="106"/>
      <c r="B116" s="147" t="s">
        <v>212</v>
      </c>
      <c r="C116" s="41">
        <v>1204</v>
      </c>
      <c r="D116" s="40" t="s">
        <v>17</v>
      </c>
      <c r="E116" s="40" t="s">
        <v>98</v>
      </c>
      <c r="F116" s="41">
        <v>48</v>
      </c>
      <c r="G116" s="42"/>
      <c r="H116" s="7"/>
      <c r="I116" s="9"/>
      <c r="J116" s="159">
        <f t="shared" si="2"/>
        <v>0</v>
      </c>
    </row>
    <row r="117" spans="1:10" ht="18.95" customHeight="1" thickBot="1">
      <c r="A117" s="97" t="s">
        <v>213</v>
      </c>
      <c r="B117" s="160" t="s">
        <v>214</v>
      </c>
      <c r="C117" s="47">
        <v>1204</v>
      </c>
      <c r="D117" s="46" t="s">
        <v>17</v>
      </c>
      <c r="E117" s="46" t="s">
        <v>98</v>
      </c>
      <c r="F117" s="47">
        <v>48</v>
      </c>
      <c r="G117" s="48"/>
      <c r="H117" s="16"/>
      <c r="I117" s="33"/>
      <c r="J117" s="159">
        <f t="shared" si="2"/>
        <v>0</v>
      </c>
    </row>
    <row r="118" spans="1:10" ht="18.95" customHeight="1" thickBot="1">
      <c r="A118" s="97" t="s">
        <v>215</v>
      </c>
      <c r="B118" s="160" t="s">
        <v>216</v>
      </c>
      <c r="C118" s="47">
        <v>1204</v>
      </c>
      <c r="D118" s="46" t="s">
        <v>17</v>
      </c>
      <c r="E118" s="46" t="s">
        <v>98</v>
      </c>
      <c r="F118" s="47">
        <v>48</v>
      </c>
      <c r="G118" s="48"/>
      <c r="H118" s="16"/>
      <c r="I118" s="33"/>
      <c r="J118" s="159">
        <f t="shared" si="2"/>
        <v>0</v>
      </c>
    </row>
    <row r="119" spans="1:10" ht="18.95" customHeight="1" thickBot="1">
      <c r="A119" s="97" t="s">
        <v>217</v>
      </c>
      <c r="B119" s="160" t="s">
        <v>218</v>
      </c>
      <c r="C119" s="47">
        <v>1204</v>
      </c>
      <c r="D119" s="46" t="s">
        <v>17</v>
      </c>
      <c r="E119" s="46" t="s">
        <v>98</v>
      </c>
      <c r="F119" s="47">
        <v>48</v>
      </c>
      <c r="G119" s="48"/>
      <c r="H119" s="16"/>
      <c r="I119" s="33"/>
      <c r="J119" s="159">
        <f t="shared" si="2"/>
        <v>0</v>
      </c>
    </row>
    <row r="120" spans="1:10" ht="18.95" customHeight="1">
      <c r="A120" s="137" t="s">
        <v>61</v>
      </c>
      <c r="B120" s="143" t="s">
        <v>219</v>
      </c>
      <c r="C120" s="35">
        <v>1204</v>
      </c>
      <c r="D120" s="34" t="s">
        <v>17</v>
      </c>
      <c r="E120" s="34" t="s">
        <v>98</v>
      </c>
      <c r="F120" s="35">
        <v>48</v>
      </c>
      <c r="G120" s="36"/>
      <c r="H120" s="8"/>
      <c r="I120" s="14"/>
      <c r="J120" s="161">
        <f t="shared" si="2"/>
        <v>0</v>
      </c>
    </row>
    <row r="121" spans="1:10" ht="18.95" customHeight="1">
      <c r="A121" s="105"/>
      <c r="B121" s="145" t="s">
        <v>220</v>
      </c>
      <c r="C121" s="38">
        <v>1204</v>
      </c>
      <c r="D121" s="37" t="s">
        <v>17</v>
      </c>
      <c r="E121" s="37" t="s">
        <v>98</v>
      </c>
      <c r="F121" s="35">
        <v>48</v>
      </c>
      <c r="G121" s="36"/>
      <c r="H121" s="6"/>
      <c r="I121" s="13"/>
      <c r="J121" s="158">
        <f t="shared" si="2"/>
        <v>0</v>
      </c>
    </row>
    <row r="122" spans="1:10" ht="18.95" customHeight="1">
      <c r="A122" s="105"/>
      <c r="B122" s="145" t="s">
        <v>221</v>
      </c>
      <c r="C122" s="38">
        <v>1204</v>
      </c>
      <c r="D122" s="37" t="s">
        <v>17</v>
      </c>
      <c r="E122" s="37" t="s">
        <v>98</v>
      </c>
      <c r="F122" s="35">
        <v>48</v>
      </c>
      <c r="G122" s="36"/>
      <c r="H122" s="6"/>
      <c r="I122" s="13"/>
      <c r="J122" s="158">
        <f t="shared" si="2"/>
        <v>0</v>
      </c>
    </row>
    <row r="123" spans="1:10" ht="18.95" customHeight="1">
      <c r="A123" s="105"/>
      <c r="B123" s="145" t="s">
        <v>222</v>
      </c>
      <c r="C123" s="38">
        <v>1204</v>
      </c>
      <c r="D123" s="37" t="s">
        <v>17</v>
      </c>
      <c r="E123" s="37" t="s">
        <v>98</v>
      </c>
      <c r="F123" s="35">
        <v>48</v>
      </c>
      <c r="G123" s="36"/>
      <c r="H123" s="6"/>
      <c r="I123" s="13"/>
      <c r="J123" s="158">
        <f t="shared" si="2"/>
        <v>0</v>
      </c>
    </row>
    <row r="124" spans="1:10" ht="18.95" customHeight="1">
      <c r="A124" s="105"/>
      <c r="B124" s="145" t="s">
        <v>223</v>
      </c>
      <c r="C124" s="38">
        <v>1204</v>
      </c>
      <c r="D124" s="37" t="s">
        <v>17</v>
      </c>
      <c r="E124" s="37" t="s">
        <v>98</v>
      </c>
      <c r="F124" s="35">
        <v>48</v>
      </c>
      <c r="G124" s="36"/>
      <c r="H124" s="6"/>
      <c r="I124" s="13"/>
      <c r="J124" s="158">
        <f t="shared" si="2"/>
        <v>0</v>
      </c>
    </row>
    <row r="125" spans="1:10" ht="18.95" customHeight="1">
      <c r="A125" s="105"/>
      <c r="B125" s="145" t="s">
        <v>224</v>
      </c>
      <c r="C125" s="38">
        <v>1204</v>
      </c>
      <c r="D125" s="37" t="s">
        <v>17</v>
      </c>
      <c r="E125" s="37" t="s">
        <v>98</v>
      </c>
      <c r="F125" s="35">
        <v>48</v>
      </c>
      <c r="G125" s="36"/>
      <c r="H125" s="6"/>
      <c r="I125" s="13"/>
      <c r="J125" s="158">
        <f t="shared" si="2"/>
        <v>0</v>
      </c>
    </row>
    <row r="126" spans="1:10" ht="18.75">
      <c r="A126" s="105"/>
      <c r="B126" s="145" t="s">
        <v>225</v>
      </c>
      <c r="C126" s="38">
        <v>1204</v>
      </c>
      <c r="D126" s="37" t="s">
        <v>17</v>
      </c>
      <c r="E126" s="37" t="s">
        <v>98</v>
      </c>
      <c r="F126" s="35">
        <v>48</v>
      </c>
      <c r="G126" s="36"/>
      <c r="H126" s="6"/>
      <c r="I126" s="13"/>
      <c r="J126" s="158">
        <f t="shared" si="2"/>
        <v>0</v>
      </c>
    </row>
    <row r="127" spans="1:10" ht="19.5" thickBot="1">
      <c r="A127" s="106"/>
      <c r="B127" s="147" t="s">
        <v>226</v>
      </c>
      <c r="C127" s="41">
        <v>1204</v>
      </c>
      <c r="D127" s="40" t="s">
        <v>17</v>
      </c>
      <c r="E127" s="40" t="s">
        <v>98</v>
      </c>
      <c r="F127" s="41">
        <v>48</v>
      </c>
      <c r="G127" s="42"/>
      <c r="H127" s="7"/>
      <c r="I127" s="9"/>
      <c r="J127" s="159">
        <f t="shared" si="2"/>
        <v>0</v>
      </c>
    </row>
    <row r="128" spans="1:10" ht="18.75">
      <c r="A128" s="137" t="s">
        <v>36</v>
      </c>
      <c r="B128" s="143" t="s">
        <v>295</v>
      </c>
      <c r="C128" s="35">
        <v>1204</v>
      </c>
      <c r="D128" s="34" t="s">
        <v>17</v>
      </c>
      <c r="E128" s="34" t="s">
        <v>98</v>
      </c>
      <c r="F128" s="35">
        <v>48</v>
      </c>
      <c r="G128" s="36"/>
      <c r="H128" s="8"/>
      <c r="I128" s="14"/>
      <c r="J128" s="161">
        <f t="shared" si="2"/>
        <v>0</v>
      </c>
    </row>
    <row r="129" spans="1:10" ht="18.75">
      <c r="A129" s="105"/>
      <c r="B129" s="145" t="s">
        <v>227</v>
      </c>
      <c r="C129" s="38">
        <v>1204</v>
      </c>
      <c r="D129" s="37" t="s">
        <v>17</v>
      </c>
      <c r="E129" s="37" t="s">
        <v>98</v>
      </c>
      <c r="F129" s="35">
        <v>48</v>
      </c>
      <c r="G129" s="36"/>
      <c r="H129" s="6"/>
      <c r="I129" s="13"/>
      <c r="J129" s="158">
        <f t="shared" si="2"/>
        <v>0</v>
      </c>
    </row>
    <row r="130" spans="1:10" ht="15.95" customHeight="1">
      <c r="A130" s="105"/>
      <c r="B130" s="145" t="s">
        <v>228</v>
      </c>
      <c r="C130" s="38">
        <v>1204</v>
      </c>
      <c r="D130" s="37" t="s">
        <v>17</v>
      </c>
      <c r="E130" s="37" t="s">
        <v>98</v>
      </c>
      <c r="F130" s="35">
        <v>48</v>
      </c>
      <c r="G130" s="36"/>
      <c r="H130" s="6"/>
      <c r="I130" s="13"/>
      <c r="J130" s="158">
        <f t="shared" si="2"/>
        <v>0</v>
      </c>
    </row>
    <row r="131" spans="1:10" ht="18.95" customHeight="1">
      <c r="A131" s="105"/>
      <c r="B131" s="145" t="s">
        <v>229</v>
      </c>
      <c r="C131" s="38">
        <v>1204</v>
      </c>
      <c r="D131" s="37" t="s">
        <v>17</v>
      </c>
      <c r="E131" s="37" t="s">
        <v>98</v>
      </c>
      <c r="F131" s="35">
        <v>48</v>
      </c>
      <c r="G131" s="36"/>
      <c r="H131" s="6"/>
      <c r="I131" s="13"/>
      <c r="J131" s="158">
        <f t="shared" si="2"/>
        <v>0</v>
      </c>
    </row>
    <row r="132" spans="1:10" ht="18.95" customHeight="1" thickBot="1">
      <c r="A132" s="106"/>
      <c r="B132" s="147" t="s">
        <v>230</v>
      </c>
      <c r="C132" s="41">
        <v>1204</v>
      </c>
      <c r="D132" s="40" t="s">
        <v>17</v>
      </c>
      <c r="E132" s="40" t="s">
        <v>98</v>
      </c>
      <c r="F132" s="41">
        <v>48</v>
      </c>
      <c r="G132" s="42"/>
      <c r="H132" s="7"/>
      <c r="I132" s="9"/>
      <c r="J132" s="159">
        <f t="shared" si="2"/>
        <v>0</v>
      </c>
    </row>
    <row r="133" spans="1:10" ht="20.100000000000001" customHeight="1">
      <c r="A133" s="137" t="s">
        <v>231</v>
      </c>
      <c r="B133" s="143" t="s">
        <v>232</v>
      </c>
      <c r="C133" s="35">
        <v>1204</v>
      </c>
      <c r="D133" s="34" t="s">
        <v>17</v>
      </c>
      <c r="E133" s="34" t="s">
        <v>98</v>
      </c>
      <c r="F133" s="35">
        <v>48</v>
      </c>
      <c r="G133" s="36"/>
      <c r="H133" s="8"/>
      <c r="I133" s="14"/>
      <c r="J133" s="161">
        <f t="shared" si="2"/>
        <v>0</v>
      </c>
    </row>
    <row r="134" spans="1:10" ht="18.95" customHeight="1">
      <c r="A134" s="105"/>
      <c r="B134" s="145" t="s">
        <v>233</v>
      </c>
      <c r="C134" s="38">
        <v>1204</v>
      </c>
      <c r="D134" s="37" t="s">
        <v>17</v>
      </c>
      <c r="E134" s="37" t="s">
        <v>98</v>
      </c>
      <c r="F134" s="35">
        <v>48</v>
      </c>
      <c r="G134" s="36"/>
      <c r="H134" s="6"/>
      <c r="I134" s="13"/>
      <c r="J134" s="158">
        <f t="shared" si="2"/>
        <v>0</v>
      </c>
    </row>
    <row r="135" spans="1:10" ht="18.95" customHeight="1">
      <c r="A135" s="105"/>
      <c r="B135" s="145" t="s">
        <v>234</v>
      </c>
      <c r="C135" s="38">
        <v>1205</v>
      </c>
      <c r="D135" s="37" t="s">
        <v>17</v>
      </c>
      <c r="E135" s="37" t="s">
        <v>98</v>
      </c>
      <c r="F135" s="35">
        <v>48</v>
      </c>
      <c r="G135" s="36"/>
      <c r="H135" s="6"/>
      <c r="I135" s="13"/>
      <c r="J135" s="158">
        <f t="shared" si="2"/>
        <v>0</v>
      </c>
    </row>
    <row r="136" spans="1:10" ht="18.95" customHeight="1">
      <c r="A136" s="105"/>
      <c r="B136" s="145" t="s">
        <v>235</v>
      </c>
      <c r="C136" s="38">
        <v>1204</v>
      </c>
      <c r="D136" s="37" t="s">
        <v>17</v>
      </c>
      <c r="E136" s="37" t="s">
        <v>98</v>
      </c>
      <c r="F136" s="35">
        <v>48</v>
      </c>
      <c r="G136" s="36"/>
      <c r="H136" s="6"/>
      <c r="I136" s="13"/>
      <c r="J136" s="158">
        <f t="shared" si="2"/>
        <v>0</v>
      </c>
    </row>
    <row r="137" spans="1:10" ht="18.95" customHeight="1">
      <c r="A137" s="105"/>
      <c r="B137" s="145" t="s">
        <v>236</v>
      </c>
      <c r="C137" s="38">
        <v>1204</v>
      </c>
      <c r="D137" s="37" t="s">
        <v>17</v>
      </c>
      <c r="E137" s="37" t="s">
        <v>98</v>
      </c>
      <c r="F137" s="35">
        <v>48</v>
      </c>
      <c r="G137" s="36"/>
      <c r="H137" s="6"/>
      <c r="I137" s="13"/>
      <c r="J137" s="158">
        <f t="shared" ref="J137:J167" si="4">SUM(I137/F137)</f>
        <v>0</v>
      </c>
    </row>
    <row r="138" spans="1:10" ht="18.95" customHeight="1">
      <c r="A138" s="105"/>
      <c r="B138" s="145" t="s">
        <v>237</v>
      </c>
      <c r="C138" s="38">
        <v>1204</v>
      </c>
      <c r="D138" s="37" t="s">
        <v>17</v>
      </c>
      <c r="E138" s="37" t="s">
        <v>98</v>
      </c>
      <c r="F138" s="35">
        <v>48</v>
      </c>
      <c r="G138" s="36"/>
      <c r="H138" s="6"/>
      <c r="I138" s="13"/>
      <c r="J138" s="158">
        <f t="shared" si="4"/>
        <v>0</v>
      </c>
    </row>
    <row r="139" spans="1:10" ht="18.95" customHeight="1" thickBot="1">
      <c r="A139" s="106"/>
      <c r="B139" s="147" t="s">
        <v>238</v>
      </c>
      <c r="C139" s="41">
        <v>1204</v>
      </c>
      <c r="D139" s="40" t="s">
        <v>17</v>
      </c>
      <c r="E139" s="40" t="s">
        <v>98</v>
      </c>
      <c r="F139" s="41">
        <v>48</v>
      </c>
      <c r="G139" s="42"/>
      <c r="H139" s="7"/>
      <c r="I139" s="9"/>
      <c r="J139" s="159">
        <f t="shared" si="4"/>
        <v>0</v>
      </c>
    </row>
    <row r="140" spans="1:10" ht="20.100000000000001" customHeight="1">
      <c r="A140" s="105" t="s">
        <v>147</v>
      </c>
      <c r="B140" s="145" t="s">
        <v>239</v>
      </c>
      <c r="C140" s="38">
        <v>1204</v>
      </c>
      <c r="D140" s="37" t="s">
        <v>17</v>
      </c>
      <c r="E140" s="37" t="s">
        <v>98</v>
      </c>
      <c r="F140" s="35">
        <v>48</v>
      </c>
      <c r="G140" s="36"/>
      <c r="H140" s="6"/>
      <c r="I140" s="27"/>
      <c r="J140" s="158">
        <f t="shared" si="4"/>
        <v>0</v>
      </c>
    </row>
    <row r="141" spans="1:10" ht="18.95" customHeight="1">
      <c r="A141" s="105"/>
      <c r="B141" s="145" t="s">
        <v>240</v>
      </c>
      <c r="C141" s="38">
        <v>1204</v>
      </c>
      <c r="D141" s="37" t="s">
        <v>17</v>
      </c>
      <c r="E141" s="37" t="s">
        <v>98</v>
      </c>
      <c r="F141" s="35">
        <v>48</v>
      </c>
      <c r="G141" s="36"/>
      <c r="H141" s="6"/>
      <c r="I141" s="13"/>
      <c r="J141" s="158">
        <f t="shared" si="4"/>
        <v>0</v>
      </c>
    </row>
    <row r="142" spans="1:10" ht="18.95" customHeight="1">
      <c r="A142" s="105"/>
      <c r="B142" s="145" t="s">
        <v>241</v>
      </c>
      <c r="C142" s="38">
        <v>1204</v>
      </c>
      <c r="D142" s="37" t="s">
        <v>17</v>
      </c>
      <c r="E142" s="37" t="s">
        <v>98</v>
      </c>
      <c r="F142" s="35">
        <v>48</v>
      </c>
      <c r="G142" s="36"/>
      <c r="H142" s="6"/>
      <c r="I142" s="27"/>
      <c r="J142" s="158">
        <f t="shared" si="4"/>
        <v>0</v>
      </c>
    </row>
    <row r="143" spans="1:10" ht="18.95" customHeight="1">
      <c r="A143" s="105"/>
      <c r="B143" s="145" t="s">
        <v>242</v>
      </c>
      <c r="C143" s="38">
        <v>1204</v>
      </c>
      <c r="D143" s="37" t="s">
        <v>17</v>
      </c>
      <c r="E143" s="37" t="s">
        <v>98</v>
      </c>
      <c r="F143" s="35">
        <v>48</v>
      </c>
      <c r="G143" s="36"/>
      <c r="H143" s="6"/>
      <c r="I143" s="27"/>
      <c r="J143" s="158">
        <f t="shared" si="4"/>
        <v>0</v>
      </c>
    </row>
    <row r="144" spans="1:10" ht="20.100000000000001" customHeight="1">
      <c r="A144" s="105"/>
      <c r="B144" s="145" t="s">
        <v>243</v>
      </c>
      <c r="C144" s="38">
        <v>1204</v>
      </c>
      <c r="D144" s="37" t="s">
        <v>17</v>
      </c>
      <c r="E144" s="37" t="s">
        <v>98</v>
      </c>
      <c r="F144" s="35">
        <v>48</v>
      </c>
      <c r="G144" s="36"/>
      <c r="H144" s="6"/>
      <c r="I144" s="28"/>
      <c r="J144" s="158">
        <f t="shared" si="4"/>
        <v>0</v>
      </c>
    </row>
    <row r="145" spans="1:10" ht="18.95" customHeight="1">
      <c r="A145" s="105"/>
      <c r="B145" s="145" t="s">
        <v>244</v>
      </c>
      <c r="C145" s="38">
        <v>1204</v>
      </c>
      <c r="D145" s="37" t="s">
        <v>17</v>
      </c>
      <c r="E145" s="37" t="s">
        <v>98</v>
      </c>
      <c r="F145" s="35">
        <v>48</v>
      </c>
      <c r="G145" s="36"/>
      <c r="H145" s="6"/>
      <c r="I145" s="28"/>
      <c r="J145" s="158">
        <f t="shared" si="4"/>
        <v>0</v>
      </c>
    </row>
    <row r="146" spans="1:10" ht="18.95" customHeight="1">
      <c r="A146" s="105"/>
      <c r="B146" s="145" t="s">
        <v>245</v>
      </c>
      <c r="C146" s="38">
        <v>1204</v>
      </c>
      <c r="D146" s="37" t="s">
        <v>17</v>
      </c>
      <c r="E146" s="37" t="s">
        <v>98</v>
      </c>
      <c r="F146" s="35">
        <v>48</v>
      </c>
      <c r="G146" s="36"/>
      <c r="H146" s="6"/>
      <c r="I146" s="13"/>
      <c r="J146" s="158">
        <f t="shared" si="4"/>
        <v>0</v>
      </c>
    </row>
    <row r="147" spans="1:10" ht="18.95" customHeight="1" thickBot="1">
      <c r="A147" s="106"/>
      <c r="B147" s="147" t="s">
        <v>246</v>
      </c>
      <c r="C147" s="41">
        <v>1204</v>
      </c>
      <c r="D147" s="40" t="s">
        <v>17</v>
      </c>
      <c r="E147" s="40" t="s">
        <v>98</v>
      </c>
      <c r="F147" s="41">
        <v>48</v>
      </c>
      <c r="G147" s="42"/>
      <c r="H147" s="7"/>
      <c r="I147" s="9"/>
      <c r="J147" s="159">
        <f t="shared" si="4"/>
        <v>0</v>
      </c>
    </row>
    <row r="148" spans="1:10" ht="20.100000000000001" customHeight="1">
      <c r="A148" s="137" t="s">
        <v>247</v>
      </c>
      <c r="B148" s="143" t="s">
        <v>248</v>
      </c>
      <c r="C148" s="35">
        <v>1204</v>
      </c>
      <c r="D148" s="34" t="s">
        <v>17</v>
      </c>
      <c r="E148" s="34" t="s">
        <v>98</v>
      </c>
      <c r="F148" s="35">
        <v>48</v>
      </c>
      <c r="G148" s="36"/>
      <c r="H148" s="8"/>
      <c r="I148" s="14"/>
      <c r="J148" s="161">
        <f t="shared" si="4"/>
        <v>0</v>
      </c>
    </row>
    <row r="149" spans="1:10" ht="18.95" customHeight="1">
      <c r="A149" s="105"/>
      <c r="B149" s="145" t="s">
        <v>249</v>
      </c>
      <c r="C149" s="38">
        <v>1204</v>
      </c>
      <c r="D149" s="37" t="s">
        <v>17</v>
      </c>
      <c r="E149" s="37" t="s">
        <v>98</v>
      </c>
      <c r="F149" s="35">
        <v>48</v>
      </c>
      <c r="G149" s="36"/>
      <c r="H149" s="6"/>
      <c r="I149" s="13"/>
      <c r="J149" s="158">
        <f t="shared" si="4"/>
        <v>0</v>
      </c>
    </row>
    <row r="150" spans="1:10" ht="18.95" customHeight="1">
      <c r="A150" s="105"/>
      <c r="B150" s="145" t="s">
        <v>250</v>
      </c>
      <c r="C150" s="38">
        <v>1204</v>
      </c>
      <c r="D150" s="37" t="s">
        <v>17</v>
      </c>
      <c r="E150" s="37" t="s">
        <v>98</v>
      </c>
      <c r="F150" s="35">
        <v>48</v>
      </c>
      <c r="G150" s="36"/>
      <c r="H150" s="6"/>
      <c r="I150" s="13"/>
      <c r="J150" s="158">
        <f t="shared" si="4"/>
        <v>0</v>
      </c>
    </row>
    <row r="151" spans="1:10" ht="18.95" customHeight="1">
      <c r="A151" s="105"/>
      <c r="B151" s="145" t="s">
        <v>251</v>
      </c>
      <c r="C151" s="38">
        <v>1204</v>
      </c>
      <c r="D151" s="37" t="s">
        <v>17</v>
      </c>
      <c r="E151" s="37" t="s">
        <v>98</v>
      </c>
      <c r="F151" s="35">
        <v>48</v>
      </c>
      <c r="G151" s="36"/>
      <c r="H151" s="6"/>
      <c r="I151" s="13"/>
      <c r="J151" s="158">
        <f t="shared" si="4"/>
        <v>0</v>
      </c>
    </row>
    <row r="152" spans="1:10" ht="18.95" customHeight="1">
      <c r="A152" s="105"/>
      <c r="B152" s="145" t="s">
        <v>252</v>
      </c>
      <c r="C152" s="38">
        <v>1204</v>
      </c>
      <c r="D152" s="37" t="s">
        <v>17</v>
      </c>
      <c r="E152" s="37" t="s">
        <v>98</v>
      </c>
      <c r="F152" s="35">
        <v>48</v>
      </c>
      <c r="G152" s="36"/>
      <c r="H152" s="6"/>
      <c r="I152" s="13"/>
      <c r="J152" s="158">
        <f t="shared" si="4"/>
        <v>0</v>
      </c>
    </row>
    <row r="153" spans="1:10" ht="18.95" customHeight="1" thickBot="1">
      <c r="A153" s="106"/>
      <c r="B153" s="147" t="s">
        <v>253</v>
      </c>
      <c r="C153" s="41">
        <v>1204</v>
      </c>
      <c r="D153" s="40" t="s">
        <v>17</v>
      </c>
      <c r="E153" s="40" t="s">
        <v>98</v>
      </c>
      <c r="F153" s="41">
        <v>48</v>
      </c>
      <c r="G153" s="42"/>
      <c r="H153" s="7"/>
      <c r="I153" s="9"/>
      <c r="J153" s="159">
        <f t="shared" si="4"/>
        <v>0</v>
      </c>
    </row>
    <row r="154" spans="1:10" ht="18.95" customHeight="1">
      <c r="A154" s="137" t="s">
        <v>63</v>
      </c>
      <c r="B154" s="143" t="s">
        <v>254</v>
      </c>
      <c r="C154" s="35">
        <v>1204</v>
      </c>
      <c r="D154" s="34" t="s">
        <v>17</v>
      </c>
      <c r="E154" s="34" t="s">
        <v>98</v>
      </c>
      <c r="F154" s="35">
        <v>48</v>
      </c>
      <c r="G154" s="36"/>
      <c r="H154" s="8"/>
      <c r="I154" s="14"/>
      <c r="J154" s="161">
        <f t="shared" si="4"/>
        <v>0</v>
      </c>
    </row>
    <row r="155" spans="1:10" ht="20.100000000000001" customHeight="1">
      <c r="A155" s="105"/>
      <c r="B155" s="145" t="s">
        <v>256</v>
      </c>
      <c r="C155" s="38">
        <v>1204</v>
      </c>
      <c r="D155" s="37" t="s">
        <v>17</v>
      </c>
      <c r="E155" s="37" t="s">
        <v>98</v>
      </c>
      <c r="F155" s="35">
        <v>48</v>
      </c>
      <c r="G155" s="36"/>
      <c r="H155" s="6"/>
      <c r="I155" s="13"/>
      <c r="J155" s="158">
        <f t="shared" si="4"/>
        <v>0</v>
      </c>
    </row>
    <row r="156" spans="1:10" ht="20.100000000000001" customHeight="1">
      <c r="A156" s="105"/>
      <c r="B156" s="145" t="s">
        <v>257</v>
      </c>
      <c r="C156" s="38">
        <v>1204</v>
      </c>
      <c r="D156" s="37" t="s">
        <v>17</v>
      </c>
      <c r="E156" s="37" t="s">
        <v>98</v>
      </c>
      <c r="F156" s="35">
        <v>48</v>
      </c>
      <c r="G156" s="36"/>
      <c r="H156" s="6"/>
      <c r="I156" s="13"/>
      <c r="J156" s="158">
        <f t="shared" si="4"/>
        <v>0</v>
      </c>
    </row>
    <row r="157" spans="1:10" ht="20.100000000000001" customHeight="1" thickBot="1">
      <c r="A157" s="106"/>
      <c r="B157" s="147" t="s">
        <v>255</v>
      </c>
      <c r="C157" s="41">
        <v>1204</v>
      </c>
      <c r="D157" s="40" t="s">
        <v>17</v>
      </c>
      <c r="E157" s="40" t="s">
        <v>98</v>
      </c>
      <c r="F157" s="41">
        <v>48</v>
      </c>
      <c r="G157" s="42"/>
      <c r="H157" s="7"/>
      <c r="I157" s="9"/>
      <c r="J157" s="159">
        <f t="shared" si="4"/>
        <v>0</v>
      </c>
    </row>
    <row r="158" spans="1:10" ht="20.100000000000001" customHeight="1">
      <c r="A158" s="137" t="s">
        <v>258</v>
      </c>
      <c r="B158" s="143" t="s">
        <v>259</v>
      </c>
      <c r="C158" s="35">
        <v>1205</v>
      </c>
      <c r="D158" s="34" t="s">
        <v>17</v>
      </c>
      <c r="E158" s="34" t="s">
        <v>98</v>
      </c>
      <c r="F158" s="35">
        <v>48</v>
      </c>
      <c r="G158" s="36"/>
      <c r="H158" s="8"/>
      <c r="I158" s="14"/>
      <c r="J158" s="161">
        <f t="shared" si="4"/>
        <v>0</v>
      </c>
    </row>
    <row r="159" spans="1:10" ht="20.100000000000001" customHeight="1">
      <c r="A159" s="105"/>
      <c r="B159" s="145" t="s">
        <v>260</v>
      </c>
      <c r="C159" s="38">
        <v>1206</v>
      </c>
      <c r="D159" s="37" t="s">
        <v>17</v>
      </c>
      <c r="E159" s="37" t="s">
        <v>98</v>
      </c>
      <c r="F159" s="35">
        <v>48</v>
      </c>
      <c r="G159" s="36"/>
      <c r="H159" s="6"/>
      <c r="I159" s="13"/>
      <c r="J159" s="158">
        <f t="shared" si="4"/>
        <v>0</v>
      </c>
    </row>
    <row r="160" spans="1:10" ht="20.100000000000001" customHeight="1">
      <c r="A160" s="105"/>
      <c r="B160" s="145" t="s">
        <v>261</v>
      </c>
      <c r="C160" s="38">
        <v>1207</v>
      </c>
      <c r="D160" s="37" t="s">
        <v>17</v>
      </c>
      <c r="E160" s="37" t="s">
        <v>98</v>
      </c>
      <c r="F160" s="35">
        <v>48</v>
      </c>
      <c r="G160" s="36"/>
      <c r="H160" s="6"/>
      <c r="I160" s="13"/>
      <c r="J160" s="158">
        <f t="shared" si="4"/>
        <v>0</v>
      </c>
    </row>
    <row r="161" spans="1:10" ht="20.100000000000001" customHeight="1">
      <c r="A161" s="105"/>
      <c r="B161" s="145" t="s">
        <v>262</v>
      </c>
      <c r="C161" s="38">
        <v>1208</v>
      </c>
      <c r="D161" s="37" t="s">
        <v>17</v>
      </c>
      <c r="E161" s="37" t="s">
        <v>98</v>
      </c>
      <c r="F161" s="35">
        <v>48</v>
      </c>
      <c r="G161" s="36"/>
      <c r="H161" s="6"/>
      <c r="I161" s="13"/>
      <c r="J161" s="158">
        <f t="shared" si="4"/>
        <v>0</v>
      </c>
    </row>
    <row r="162" spans="1:10" ht="20.100000000000001" customHeight="1" thickBot="1">
      <c r="A162" s="106"/>
      <c r="B162" s="147" t="s">
        <v>263</v>
      </c>
      <c r="C162" s="41">
        <v>1209</v>
      </c>
      <c r="D162" s="40" t="s">
        <v>17</v>
      </c>
      <c r="E162" s="40" t="s">
        <v>98</v>
      </c>
      <c r="F162" s="41">
        <v>48</v>
      </c>
      <c r="G162" s="42"/>
      <c r="H162" s="7"/>
      <c r="I162" s="9"/>
      <c r="J162" s="159">
        <f t="shared" si="4"/>
        <v>0</v>
      </c>
    </row>
    <row r="163" spans="1:10" ht="20.100000000000001" customHeight="1">
      <c r="A163" s="110" t="s">
        <v>264</v>
      </c>
      <c r="B163" s="149" t="s">
        <v>265</v>
      </c>
      <c r="C163" s="44">
        <v>1204</v>
      </c>
      <c r="D163" s="43" t="s">
        <v>17</v>
      </c>
      <c r="E163" s="43" t="s">
        <v>98</v>
      </c>
      <c r="F163" s="44">
        <v>48</v>
      </c>
      <c r="G163" s="45"/>
      <c r="H163" s="12"/>
      <c r="I163" s="11"/>
      <c r="J163" s="164">
        <f t="shared" si="4"/>
        <v>0</v>
      </c>
    </row>
    <row r="164" spans="1:10" ht="18.95" customHeight="1">
      <c r="A164" s="111"/>
      <c r="B164" s="145" t="s">
        <v>266</v>
      </c>
      <c r="C164" s="38">
        <v>1204</v>
      </c>
      <c r="D164" s="37" t="s">
        <v>17</v>
      </c>
      <c r="E164" s="37" t="s">
        <v>98</v>
      </c>
      <c r="F164" s="35">
        <v>48</v>
      </c>
      <c r="G164" s="36"/>
      <c r="H164" s="6"/>
      <c r="I164" s="13"/>
      <c r="J164" s="158">
        <f t="shared" si="4"/>
        <v>0</v>
      </c>
    </row>
    <row r="165" spans="1:10" ht="18.95" customHeight="1">
      <c r="A165" s="111"/>
      <c r="B165" s="145" t="s">
        <v>267</v>
      </c>
      <c r="C165" s="38">
        <v>1204</v>
      </c>
      <c r="D165" s="37" t="s">
        <v>17</v>
      </c>
      <c r="E165" s="37" t="s">
        <v>98</v>
      </c>
      <c r="F165" s="35">
        <v>48</v>
      </c>
      <c r="G165" s="36"/>
      <c r="H165" s="6"/>
      <c r="I165" s="13"/>
      <c r="J165" s="158">
        <f t="shared" si="4"/>
        <v>0</v>
      </c>
    </row>
    <row r="166" spans="1:10" ht="18.95" customHeight="1">
      <c r="A166" s="137"/>
      <c r="B166" s="145" t="s">
        <v>268</v>
      </c>
      <c r="C166" s="38">
        <v>1204</v>
      </c>
      <c r="D166" s="37" t="s">
        <v>17</v>
      </c>
      <c r="E166" s="37" t="s">
        <v>98</v>
      </c>
      <c r="F166" s="38">
        <v>48</v>
      </c>
      <c r="G166" s="39"/>
      <c r="H166" s="6"/>
      <c r="I166" s="15"/>
      <c r="J166" s="162">
        <f t="shared" ref="J166" si="5">SUM(I166/F166)</f>
        <v>0</v>
      </c>
    </row>
    <row r="167" spans="1:10" ht="18.95" customHeight="1" thickBot="1">
      <c r="A167" s="142" t="s">
        <v>289</v>
      </c>
      <c r="B167" s="160" t="s">
        <v>290</v>
      </c>
      <c r="C167" s="47">
        <v>1204</v>
      </c>
      <c r="D167" s="46" t="s">
        <v>17</v>
      </c>
      <c r="E167" s="46" t="s">
        <v>98</v>
      </c>
      <c r="F167" s="47">
        <v>48</v>
      </c>
      <c r="G167" s="48"/>
      <c r="H167" s="16"/>
      <c r="I167" s="9"/>
      <c r="J167" s="159">
        <f t="shared" si="4"/>
        <v>0</v>
      </c>
    </row>
    <row r="168" spans="1:10" ht="21.75" customHeight="1" thickBot="1">
      <c r="A168" s="83"/>
      <c r="B168" s="77"/>
      <c r="C168" s="115"/>
      <c r="D168" s="117" t="s">
        <v>89</v>
      </c>
      <c r="E168" s="118"/>
      <c r="F168" s="118"/>
      <c r="G168" s="118"/>
      <c r="H168" s="118"/>
      <c r="I168" s="119"/>
      <c r="J168" s="116">
        <f>SUM(J10:J167)</f>
        <v>0</v>
      </c>
    </row>
  </sheetData>
  <autoFilter ref="A8:J8" xr:uid="{00000000-0001-0000-0100-000000000000}"/>
  <sortState xmlns:xlrd2="http://schemas.microsoft.com/office/spreadsheetml/2017/richdata2" ref="B155:B157">
    <sortCondition ref="B154:B157"/>
  </sortState>
  <mergeCells count="33">
    <mergeCell ref="D168:I168"/>
    <mergeCell ref="A31:A34"/>
    <mergeCell ref="A35:A36"/>
    <mergeCell ref="A97:A98"/>
    <mergeCell ref="A99:A104"/>
    <mergeCell ref="A7:J7"/>
    <mergeCell ref="A10:A12"/>
    <mergeCell ref="A13:A15"/>
    <mergeCell ref="A22:A26"/>
    <mergeCell ref="A37:A43"/>
    <mergeCell ref="A17:A21"/>
    <mergeCell ref="A27:A30"/>
    <mergeCell ref="A163:A166"/>
    <mergeCell ref="A154:A157"/>
    <mergeCell ref="A56:A60"/>
    <mergeCell ref="A45:A46"/>
    <mergeCell ref="A48:A51"/>
    <mergeCell ref="A52:A55"/>
    <mergeCell ref="A80:A83"/>
    <mergeCell ref="A76:A79"/>
    <mergeCell ref="A61:A67"/>
    <mergeCell ref="A158:A162"/>
    <mergeCell ref="A148:A153"/>
    <mergeCell ref="A109:A112"/>
    <mergeCell ref="A128:A132"/>
    <mergeCell ref="A120:A127"/>
    <mergeCell ref="A72:A74"/>
    <mergeCell ref="A140:A147"/>
    <mergeCell ref="A68:A71"/>
    <mergeCell ref="A105:A108"/>
    <mergeCell ref="A113:A116"/>
    <mergeCell ref="A133:A139"/>
    <mergeCell ref="A84:A95"/>
  </mergeCells>
  <phoneticPr fontId="5" type="noConversion"/>
  <pageMargins left="0.25" right="0.25" top="0.75" bottom="0.75" header="0.3" footer="0.3"/>
  <pageSetup scale="61" fitToHeight="4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&amp; HB - Spring </vt:lpstr>
      <vt:lpstr>Annuals Detailed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Marsha Lobbezoo</cp:lastModifiedBy>
  <cp:revision/>
  <cp:lastPrinted>2025-11-05T16:11:16Z</cp:lastPrinted>
  <dcterms:created xsi:type="dcterms:W3CDTF">2019-10-28T13:45:16Z</dcterms:created>
  <dcterms:modified xsi:type="dcterms:W3CDTF">2025-11-05T16:24:31Z</dcterms:modified>
  <cp:category/>
  <cp:contentStatus/>
</cp:coreProperties>
</file>