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e8c669525e30eac/Customer Files/Potential Customers/Availability Lists/Availability Lists/2025/"/>
    </mc:Choice>
  </mc:AlternateContent>
  <xr:revisionPtr revIDLastSave="65" documentId="8_{9089A28C-F751-4E3F-8C31-8E94239012C1}" xr6:coauthVersionLast="47" xr6:coauthVersionMax="47" xr10:uidLastSave="{E9E2174E-F10C-4F67-BC55-EAE157600A52}"/>
  <bookViews>
    <workbookView xWindow="705" yWindow="345" windowWidth="21045" windowHeight="11430" xr2:uid="{00000000-000D-0000-FFFF-FFFF00000000}"/>
  </bookViews>
  <sheets>
    <sheet name="PL &amp; HB - Spring " sheetId="2" r:id="rId1"/>
    <sheet name="Annuals Detailed List" sheetId="3" r:id="rId2"/>
  </sheets>
  <definedNames>
    <definedName name="_xlnm._FilterDatabase" localSheetId="1" hidden="1">'Annuals Detailed List'!$A$8:$J$8</definedName>
    <definedName name="_xlnm._FilterDatabase" localSheetId="0" hidden="1">'PL &amp; HB - Spring '!$A$10:$H$10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H42" i="2"/>
  <c r="H43" i="2"/>
  <c r="H44" i="2"/>
  <c r="H23" i="2"/>
  <c r="H22" i="2"/>
  <c r="H21" i="2"/>
  <c r="H35" i="2"/>
  <c r="H61" i="2"/>
  <c r="H39" i="2"/>
  <c r="H38" i="2"/>
  <c r="H37" i="2"/>
  <c r="J19" i="3"/>
  <c r="J18" i="3"/>
  <c r="J17" i="3"/>
  <c r="J87" i="3"/>
  <c r="H26" i="2"/>
  <c r="H24" i="2"/>
  <c r="H25" i="2"/>
  <c r="J51" i="3"/>
  <c r="H19" i="2" l="1"/>
  <c r="H20" i="2"/>
  <c r="H27" i="2"/>
  <c r="H28" i="2"/>
  <c r="H29" i="2"/>
  <c r="H30" i="2"/>
  <c r="H31" i="2"/>
  <c r="H32" i="2"/>
  <c r="H33" i="2"/>
  <c r="H34" i="2"/>
  <c r="H36" i="2"/>
  <c r="H40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3" i="2"/>
  <c r="H64" i="2"/>
  <c r="H66" i="2"/>
  <c r="H17" i="2"/>
  <c r="H18" i="2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0" i="3"/>
  <c r="J49" i="3"/>
  <c r="J48" i="3"/>
  <c r="J47" i="3"/>
  <c r="J46" i="3"/>
  <c r="J45" i="3"/>
  <c r="J44" i="3"/>
  <c r="J43" i="3"/>
  <c r="J42" i="3"/>
  <c r="J37" i="3"/>
  <c r="J38" i="3"/>
  <c r="J39" i="3"/>
  <c r="J40" i="3"/>
  <c r="J41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6" i="3"/>
  <c r="J15" i="3"/>
  <c r="J14" i="3"/>
  <c r="J13" i="3"/>
  <c r="J10" i="3"/>
  <c r="J11" i="3"/>
  <c r="J12" i="3"/>
  <c r="J9" i="3"/>
  <c r="G12" i="2"/>
  <c r="G16" i="2"/>
  <c r="G15" i="2"/>
  <c r="G14" i="2"/>
  <c r="G11" i="2"/>
  <c r="G13" i="2"/>
  <c r="H11" i="2" l="1"/>
  <c r="H15" i="2"/>
  <c r="H14" i="2"/>
  <c r="H12" i="2"/>
  <c r="H16" i="2"/>
  <c r="H13" i="2"/>
  <c r="J178" i="3"/>
  <c r="H68" i="2" l="1"/>
</calcChain>
</file>

<file path=xl/sharedStrings.xml><?xml version="1.0" encoding="utf-8"?>
<sst xmlns="http://schemas.openxmlformats.org/spreadsheetml/2006/main" count="858" uniqueCount="325">
  <si>
    <t>DATE</t>
  </si>
  <si>
    <t>COMPANY</t>
  </si>
  <si>
    <t>ADDRESS</t>
  </si>
  <si>
    <t>SHIP DATE</t>
  </si>
  <si>
    <t xml:space="preserve"> 2025 Spring Hanging Basket / Planter Availability &amp; Order Form</t>
  </si>
  <si>
    <t xml:space="preserve"> SHIP WEEK OF:</t>
  </si>
  <si>
    <t>Variety</t>
  </si>
  <si>
    <t>Color</t>
  </si>
  <si>
    <t>Pot Size</t>
  </si>
  <si>
    <t>UPC</t>
  </si>
  <si>
    <t>NOTES</t>
  </si>
  <si>
    <t>Units Per Rack</t>
  </si>
  <si>
    <t xml:space="preserve">Requested for Order </t>
  </si>
  <si>
    <t>Total Racks</t>
  </si>
  <si>
    <t>EXAMPLE ONLY</t>
  </si>
  <si>
    <t xml:space="preserve">Information entered in the orange tab below will automatically generate here for 1204 &amp; 4" </t>
  </si>
  <si>
    <t>1204 Annuals Assorted</t>
  </si>
  <si>
    <t>See full detials in Annuals Sheet</t>
  </si>
  <si>
    <t>8 70830 00002 6</t>
  </si>
  <si>
    <t>DO NOT enter qtys for 1204 and 4" in this sheet - Please go to the Orange tab at the bottom named "Annuals Detailed List" to enter - info will update automatically on this sheet</t>
  </si>
  <si>
    <t>4" Vegetative Annauls</t>
  </si>
  <si>
    <t>4" - 10/tray</t>
  </si>
  <si>
    <t>0 55500 05342 1</t>
  </si>
  <si>
    <t>4" Geraniums</t>
  </si>
  <si>
    <t>0 55500 04040 7</t>
  </si>
  <si>
    <t>4" Vegetables</t>
  </si>
  <si>
    <t>0 55507 65875 9</t>
  </si>
  <si>
    <t>4" Herbs</t>
  </si>
  <si>
    <t>0 55503 26686 6</t>
  </si>
  <si>
    <t>11" Black Hanging Basket</t>
  </si>
  <si>
    <t>Geranium (Various Colors)</t>
  </si>
  <si>
    <t>11" Black</t>
  </si>
  <si>
    <t>0 55530 52444 1</t>
  </si>
  <si>
    <t>Begonia (Viking)</t>
  </si>
  <si>
    <t>Fuchia (Various Colours</t>
  </si>
  <si>
    <t>New Guinea (Various Colors)</t>
  </si>
  <si>
    <t>Lantania</t>
  </si>
  <si>
    <t>1 55530 52444 1</t>
  </si>
  <si>
    <t>Coleus</t>
  </si>
  <si>
    <t>2 55530 52444 1</t>
  </si>
  <si>
    <t>Lobelia</t>
  </si>
  <si>
    <t>3 55530 52444 1</t>
  </si>
  <si>
    <t>Wondering Jew</t>
  </si>
  <si>
    <t>Dorianthus</t>
  </si>
  <si>
    <t>Osteospermum Osticade (Early)</t>
  </si>
  <si>
    <t>Petunia (Various Colours)</t>
  </si>
  <si>
    <t>Trixi Mixes</t>
  </si>
  <si>
    <t>11" Reiger Begonia</t>
  </si>
  <si>
    <t>Various Colors</t>
  </si>
  <si>
    <t>11" Boston Fern</t>
  </si>
  <si>
    <t>Bosten Fern</t>
  </si>
  <si>
    <t>0 55508 68547 1</t>
  </si>
  <si>
    <t>13" Hanging Basket</t>
  </si>
  <si>
    <t>Coleus Mix (Shade)</t>
  </si>
  <si>
    <t>13" HB</t>
  </si>
  <si>
    <t>0 88812 49875 8</t>
  </si>
  <si>
    <t>Geranium Mix (Sun)</t>
  </si>
  <si>
    <t>Impatiens/Reiger Begonia</t>
  </si>
  <si>
    <t>Petunia Mix (Sun)</t>
  </si>
  <si>
    <t>14" Coco Hanging Basket</t>
  </si>
  <si>
    <t>Lantania Mix</t>
  </si>
  <si>
    <t>14'' HB</t>
  </si>
  <si>
    <t>Begonia Mix (Shade)</t>
  </si>
  <si>
    <t>Geranium Mix</t>
  </si>
  <si>
    <t>Delux Planters</t>
  </si>
  <si>
    <t>Lantana</t>
  </si>
  <si>
    <t>9" PL</t>
  </si>
  <si>
    <t>0 55543 28789 0</t>
  </si>
  <si>
    <t>Impatiens</t>
  </si>
  <si>
    <t>2 55543 28789 0</t>
  </si>
  <si>
    <t>3 55543 28789 0</t>
  </si>
  <si>
    <t>Begonia Limitless</t>
  </si>
  <si>
    <t>1 55543 28789 0</t>
  </si>
  <si>
    <t>Salvia</t>
  </si>
  <si>
    <t>Dahlias (Assorted Colors)</t>
  </si>
  <si>
    <t>Osteospermum Ostica (Early)</t>
  </si>
  <si>
    <t>12" Round Planters</t>
  </si>
  <si>
    <t>12" PL</t>
  </si>
  <si>
    <t>0 88835 62197 3</t>
  </si>
  <si>
    <t>Geranium Mixes</t>
  </si>
  <si>
    <t>12" Square  Planters</t>
  </si>
  <si>
    <t>Dahlia Mixes</t>
  </si>
  <si>
    <t>New Guinea Mix (Sun/Shade)</t>
  </si>
  <si>
    <t>12" Vegetable Cages</t>
  </si>
  <si>
    <t>Tomato Little Bing</t>
  </si>
  <si>
    <t>12" VC</t>
  </si>
  <si>
    <t>0 55512 12127 9</t>
  </si>
  <si>
    <t>Tomato Napoli</t>
  </si>
  <si>
    <t>Tomato Sicily</t>
  </si>
  <si>
    <t>Sweet Pepper Snackabelle Red</t>
  </si>
  <si>
    <t>Pepper Jalepeno</t>
  </si>
  <si>
    <t>Pepper California Wonder (Green)</t>
  </si>
  <si>
    <t>14" Tropical Planter</t>
  </si>
  <si>
    <t>Combo with Tropical Assortment</t>
  </si>
  <si>
    <t>14" PLT</t>
  </si>
  <si>
    <t>0 55514 00014 5</t>
  </si>
  <si>
    <t>14" Planter</t>
  </si>
  <si>
    <t>6 20196 91108 1</t>
  </si>
  <si>
    <t>7 20196 91108 1</t>
  </si>
  <si>
    <t>8 20196 91108 1</t>
  </si>
  <si>
    <t>24" Window Box</t>
  </si>
  <si>
    <t>24" WB</t>
  </si>
  <si>
    <t>0 55524 00002 9</t>
  </si>
  <si>
    <t>1 55524 00002 9</t>
  </si>
  <si>
    <t>24" Tropical Window Box</t>
  </si>
  <si>
    <r>
      <t>GRAND TOTAL (</t>
    </r>
    <r>
      <rPr>
        <i/>
        <sz val="16"/>
        <color rgb="FF000000"/>
        <rFont val="Calibri"/>
        <family val="2"/>
      </rPr>
      <t>Example not included</t>
    </r>
    <r>
      <rPr>
        <b/>
        <sz val="16"/>
        <color indexed="8"/>
        <rFont val="Calibri"/>
        <family val="2"/>
      </rPr>
      <t>)</t>
    </r>
  </si>
  <si>
    <t>2025 Annual Availability &amp; Order Form</t>
  </si>
  <si>
    <t># of Plants per Unit</t>
  </si>
  <si>
    <t># of Units Per Rack</t>
  </si>
  <si>
    <t>Unit Pricing 2025</t>
  </si>
  <si>
    <t>Ship Week OF:</t>
  </si>
  <si>
    <t xml:space="preserve"> # of Racks</t>
  </si>
  <si>
    <t>EXAMPLE</t>
  </si>
  <si>
    <t>EXAMPLE VARIETY AND COLOR</t>
  </si>
  <si>
    <t>48/Tray</t>
  </si>
  <si>
    <t xml:space="preserve">April 24 </t>
  </si>
  <si>
    <t>Angelonia (Summer Snap)</t>
  </si>
  <si>
    <t>Angelonia Carita Purple</t>
  </si>
  <si>
    <t>4 inch</t>
  </si>
  <si>
    <t>10/Tray</t>
  </si>
  <si>
    <t>Angelonia Carita White</t>
  </si>
  <si>
    <t>Angelonia Carita Raspberry</t>
  </si>
  <si>
    <t xml:space="preserve">Bacopa </t>
  </si>
  <si>
    <t>Bacopa Pink</t>
  </si>
  <si>
    <t>Bacopa Blue</t>
  </si>
  <si>
    <t>Bacopa White</t>
  </si>
  <si>
    <t>Bidens</t>
  </si>
  <si>
    <t>Bidens Sun Drop Douple Yellow</t>
  </si>
  <si>
    <t>Canna Lilly</t>
  </si>
  <si>
    <t>Canna Rose</t>
  </si>
  <si>
    <t>4 Inch</t>
  </si>
  <si>
    <t>Canna Yellow</t>
  </si>
  <si>
    <t>Canna Bronze Leaf Scarlet</t>
  </si>
  <si>
    <t>Calibrachoa</t>
  </si>
  <si>
    <t>Calibrachoa Cabrio Amethyst</t>
  </si>
  <si>
    <t>Calibrachoa Cabrio Eclipse Lilac</t>
  </si>
  <si>
    <t>Calibrachoa Cabrio Eclipse Strawberry</t>
  </si>
  <si>
    <t>Calibrachoa Cabrio Pink With Eye</t>
  </si>
  <si>
    <t>Calibrachoa Cabrio Sweet Peach</t>
  </si>
  <si>
    <t>Calibrachoa Cabrio Grape</t>
  </si>
  <si>
    <t>Coleus Flamethrower Sriracha</t>
  </si>
  <si>
    <t>Coleus Flamethrower Chili Pepper</t>
  </si>
  <si>
    <t>Coleus Flamethrower Salsa Verde</t>
  </si>
  <si>
    <t>Coleus Flamethrower Spiced Curry</t>
  </si>
  <si>
    <t>Coleus Flamethrower Habanero</t>
  </si>
  <si>
    <t>5 inch</t>
  </si>
  <si>
    <t>Dahlia</t>
  </si>
  <si>
    <t>Dahlia Labella Piccolo Purple</t>
  </si>
  <si>
    <t>Dahlia Labella Piccolo Yellow</t>
  </si>
  <si>
    <t>Dahlia Labella Piccolo White</t>
  </si>
  <si>
    <t>10/tray</t>
  </si>
  <si>
    <t>Dahlia Labella Piccolo Rose</t>
  </si>
  <si>
    <t>Fuchsia</t>
  </si>
  <si>
    <t>Fuchsia Bella Evita</t>
  </si>
  <si>
    <t>Fuchsia Bella Mariska</t>
  </si>
  <si>
    <t>Fuchsia Bella Nikita</t>
  </si>
  <si>
    <t>Fuchsia Bella Soila</t>
  </si>
  <si>
    <t xml:space="preserve">Guara </t>
  </si>
  <si>
    <t>Gaura Beliza Pink</t>
  </si>
  <si>
    <t>Gaura Beliza White</t>
  </si>
  <si>
    <t>Geranium</t>
  </si>
  <si>
    <t>Geranium Tango Dark Red</t>
  </si>
  <si>
    <t>Geranium Tango Lavender</t>
  </si>
  <si>
    <t>Geranium Tango Rose Splash</t>
  </si>
  <si>
    <t>Geranium Tango Salmon</t>
  </si>
  <si>
    <t>Geranium Tango Tango</t>
  </si>
  <si>
    <t>Geranium Tango Violet</t>
  </si>
  <si>
    <t>Geranium Tango White</t>
  </si>
  <si>
    <t>Helichrysum</t>
  </si>
  <si>
    <t>Helichrysum Silver Threads</t>
  </si>
  <si>
    <t>Ipomoea</t>
  </si>
  <si>
    <t>Ipomoea Ace of Spades</t>
  </si>
  <si>
    <t>Ipomoea Solar Power Lime heart</t>
  </si>
  <si>
    <t>Juncas</t>
  </si>
  <si>
    <t>Juncas Blue Dart</t>
  </si>
  <si>
    <t>1 55500 05342 1</t>
  </si>
  <si>
    <t>Lantana Bandito Rose</t>
  </si>
  <si>
    <t>Lantana Bandito Orange Sunrise</t>
  </si>
  <si>
    <t>Lantana Bandito Red</t>
  </si>
  <si>
    <t>Lantana Bandito Yellow</t>
  </si>
  <si>
    <t>Lobelia Early Spring Dark Blue</t>
  </si>
  <si>
    <t>Lobelia Early Spring white</t>
  </si>
  <si>
    <t>Lobelia Early Spring Magenta</t>
  </si>
  <si>
    <t>New Guinea</t>
  </si>
  <si>
    <t>Impatiens Hybrida Sun Harmony Deep Orange</t>
  </si>
  <si>
    <t>Impatiens Sol Luna Pink</t>
  </si>
  <si>
    <t>Impatiens Sol Luna Electric Pink</t>
  </si>
  <si>
    <t>Impatiens Sol Luna Violet</t>
  </si>
  <si>
    <t>Impatiens Sol Luna Lilac</t>
  </si>
  <si>
    <t>Impatiens Sol Luna Red</t>
  </si>
  <si>
    <t>Impatiens Sol Luna White</t>
  </si>
  <si>
    <t>Petunia</t>
  </si>
  <si>
    <t>Petunia Capella Burgundy</t>
  </si>
  <si>
    <t>Petunia Capella Indigo</t>
  </si>
  <si>
    <t>Petunia Capella Neon Pink</t>
  </si>
  <si>
    <t>Petunia Capella Purple Vein</t>
  </si>
  <si>
    <t>Petunia Capella Ruby Red</t>
  </si>
  <si>
    <t>Petunia Capella White</t>
  </si>
  <si>
    <t>Petunia Capella Hello Yellow</t>
  </si>
  <si>
    <t>Portulaca Trailing</t>
  </si>
  <si>
    <t>Portulaca Porto Grande Magenta</t>
  </si>
  <si>
    <t>Portulaca Porto Grande Raspberry Lemonde</t>
  </si>
  <si>
    <t>Portulaca Porto Grande Scarlet</t>
  </si>
  <si>
    <t>Portulaca Porto Grande Yellow</t>
  </si>
  <si>
    <t>Osteospermum</t>
  </si>
  <si>
    <t>Osteospermum Ostica Glamour</t>
  </si>
  <si>
    <t>Osteospermum Ostica Midnight</t>
  </si>
  <si>
    <t>Osteospermum Ostica Pink Imp</t>
  </si>
  <si>
    <t>Salvia Misty Blue</t>
  </si>
  <si>
    <t>Verbena</t>
  </si>
  <si>
    <t>Verbena Lanai Upright Rose with Eye</t>
  </si>
  <si>
    <t>Verbena Lanai Upright True Blue</t>
  </si>
  <si>
    <t>Verbena Lanai Upright Purple With Eye Imp</t>
  </si>
  <si>
    <t>Verbena Lanai Upright Red with Eye</t>
  </si>
  <si>
    <t>Herbs</t>
  </si>
  <si>
    <t>Simply Herb large leaf Basil</t>
  </si>
  <si>
    <t>Simply Herb Oregeno</t>
  </si>
  <si>
    <t>Herb Mint</t>
  </si>
  <si>
    <t>Simply Herb large leaf Parsley</t>
  </si>
  <si>
    <t>Vegetables</t>
  </si>
  <si>
    <t>City Garden Lettuce Mix</t>
  </si>
  <si>
    <t>Cucumber Patio Snacker</t>
  </si>
  <si>
    <t>Egg Plant Purple Hansel</t>
  </si>
  <si>
    <t>Kale Storm Mix</t>
  </si>
  <si>
    <t>Pepper California Wonder F1</t>
  </si>
  <si>
    <t>Pepper Sweet Snackebelle Red</t>
  </si>
  <si>
    <t>Pepper LaBomba Jalepeno</t>
  </si>
  <si>
    <t>Tomato Cherry Sugar Rush</t>
  </si>
  <si>
    <t>Tomato Roma Marzinera</t>
  </si>
  <si>
    <t>Tomato Slicer Home Slice</t>
  </si>
  <si>
    <t>Zucchini Easy Pick Green</t>
  </si>
  <si>
    <t>Zucchini Easy Pick Yellow</t>
  </si>
  <si>
    <t>Ageratum</t>
  </si>
  <si>
    <t>Agratum Aloha Blue</t>
  </si>
  <si>
    <t>6/Tray</t>
  </si>
  <si>
    <t>Alyssum</t>
  </si>
  <si>
    <t>Alyssum Clear Crystal Purple </t>
  </si>
  <si>
    <t>Alyssum Clear Crystal White</t>
  </si>
  <si>
    <t>Begonia</t>
  </si>
  <si>
    <t>Begonia Senator IQ Series Deep Rose</t>
  </si>
  <si>
    <t>Begonia Senator IQ Series Scarlet</t>
  </si>
  <si>
    <t>Begonia Senator IQ Series White</t>
  </si>
  <si>
    <t>Begonia Top Spin Rose </t>
  </si>
  <si>
    <t>Begonia Top Spin Scarlet</t>
  </si>
  <si>
    <t>Begonia Top Spin White</t>
  </si>
  <si>
    <t>Celosia</t>
  </si>
  <si>
    <t>Celosia Fresh Look Mix</t>
  </si>
  <si>
    <t>Celosia Fresh Look Yellow</t>
  </si>
  <si>
    <t>Celosia Fresh Look Red</t>
  </si>
  <si>
    <t>Celosia Fresh Look Orange</t>
  </si>
  <si>
    <t>Coleus Wizard Jade</t>
  </si>
  <si>
    <t>Coleus Fairway Mix</t>
  </si>
  <si>
    <t>Coleus Fairway Red Velvet</t>
  </si>
  <si>
    <t>Coleus Fairway Rose</t>
  </si>
  <si>
    <t>Cosmos</t>
  </si>
  <si>
    <t>Cosmos Sonata Mix</t>
  </si>
  <si>
    <t>Cosmos Sonata Purple shades</t>
  </si>
  <si>
    <t>Cosmos Sonata Pink</t>
  </si>
  <si>
    <t>48/tray</t>
  </si>
  <si>
    <t>Cosmos Sonata White</t>
  </si>
  <si>
    <t>Dianthus</t>
  </si>
  <si>
    <t>Dianthus Ideal Series Mix</t>
  </si>
  <si>
    <t>Dusty Miller</t>
  </si>
  <si>
    <t>Dusty Miller New Look</t>
  </si>
  <si>
    <t>Gazania</t>
  </si>
  <si>
    <t>Gazania New Day Mix</t>
  </si>
  <si>
    <t>Impatiens Beacon Bright Red</t>
  </si>
  <si>
    <t>Impatiens Beacon Deep Violet</t>
  </si>
  <si>
    <t>Impatiens Beacon Orange</t>
  </si>
  <si>
    <t>Impatiens Beacon Rose</t>
  </si>
  <si>
    <t>Impatiens Beacon Salmon</t>
  </si>
  <si>
    <t>Impatiens Beacon Coral</t>
  </si>
  <si>
    <t>Impatiens Beacon White</t>
  </si>
  <si>
    <t>Impatiens Beacon Select Mix</t>
  </si>
  <si>
    <t>Lobelia Regatta Saphire</t>
  </si>
  <si>
    <t>Lobelia Regatta White</t>
  </si>
  <si>
    <t>Lobelia Riviera Marine Blue</t>
  </si>
  <si>
    <t>Lobelia Riviera White</t>
  </si>
  <si>
    <t>Lobelia Riviera Springtimes Blues Mix</t>
  </si>
  <si>
    <t>Marigold</t>
  </si>
  <si>
    <t>Marigold Hot Pak Orange</t>
  </si>
  <si>
    <t>Marigold Hot Pak Fire</t>
  </si>
  <si>
    <t>Marigold Hot Pak Mix</t>
  </si>
  <si>
    <t>Marigold Hot Pak Yellow</t>
  </si>
  <si>
    <t>Marigold Hot Pak Harmony</t>
  </si>
  <si>
    <t>Marigold Inca II Yellow</t>
  </si>
  <si>
    <t>Marigold Inca II Deep Orange</t>
  </si>
  <si>
    <t xml:space="preserve">Nicotina </t>
  </si>
  <si>
    <t>Nicotina Saratoga Red</t>
  </si>
  <si>
    <t>Nicotina Saratoga Purple Bi Colour</t>
  </si>
  <si>
    <t>Nicotina Saratoga White</t>
  </si>
  <si>
    <t>Nicotina Saratoga Rose</t>
  </si>
  <si>
    <t>Nicotina Saratoga Lime</t>
  </si>
  <si>
    <t>Petunia Pretty Grand Coral</t>
  </si>
  <si>
    <t>Petunia Pretty Grand Pink</t>
  </si>
  <si>
    <t>Petunia Pretty Grand Midnight</t>
  </si>
  <si>
    <t>Petunia Pretty Grand Formula Mix</t>
  </si>
  <si>
    <t>Petunia Pretty Grand Summer</t>
  </si>
  <si>
    <t>Petunia Pretty Grand Red</t>
  </si>
  <si>
    <t>Petunia Pretty Grand Rose</t>
  </si>
  <si>
    <t>Petunia Pretty Grand White</t>
  </si>
  <si>
    <t>Potulaca</t>
  </si>
  <si>
    <t>Portulaca Happy Hour Mix</t>
  </si>
  <si>
    <t>Portulaca Happy Hour Banana</t>
  </si>
  <si>
    <t>Portulaca Happy Hour Deep Red</t>
  </si>
  <si>
    <t>Portulaca Happy Hour Fushia</t>
  </si>
  <si>
    <t>Portulaca Happy Hour Orange</t>
  </si>
  <si>
    <t>Portulaca Happy Hour Pepperment</t>
  </si>
  <si>
    <t>Salvia Vista Red</t>
  </si>
  <si>
    <t>Salvia Vista Purple</t>
  </si>
  <si>
    <t>Salvia Victoria Blue</t>
  </si>
  <si>
    <t>Salvia Victoria White</t>
  </si>
  <si>
    <t>Snapdragons</t>
  </si>
  <si>
    <t>Snapdragon Snaptini Mix</t>
  </si>
  <si>
    <t>Snapdragon Snaptini Violet</t>
  </si>
  <si>
    <t>Snapdragon Snaptini Yellow</t>
  </si>
  <si>
    <t>Snapdragon Snaptini Rose</t>
  </si>
  <si>
    <t>Snapdragon Snaptini Peach</t>
  </si>
  <si>
    <t>Zinnia</t>
  </si>
  <si>
    <t>Zinnia Profusion Cherry</t>
  </si>
  <si>
    <t>Zinnia Profusion Orange</t>
  </si>
  <si>
    <t>Zinnia Profusion Red</t>
  </si>
  <si>
    <t>Zinnia Profusion White</t>
  </si>
  <si>
    <t>Scharringa Greenhouses reserves the right to substitute with similar varieties and colors if necessary and fill incomplete racks</t>
  </si>
  <si>
    <t>Send completed orders via email to orders@scharringagreenhouses.com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</si>
</sst>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mmmm&quot; &quot;d&quot;, &quot;yyyy"/>
    <numFmt numFmtId="166" formatCode="0.0"/>
  </numFmts>
  <fonts count="22">
    <font>
      <sz val="12"/>
      <color indexed="8"/>
      <name val="Calibri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13"/>
      <name val="Copperplate"/>
      <family val="1"/>
    </font>
    <font>
      <sz val="12"/>
      <color indexed="8"/>
      <name val="Arial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Arial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</font>
    <font>
      <sz val="12"/>
      <color indexed="8"/>
      <name val="Helvetica"/>
      <family val="2"/>
    </font>
    <font>
      <sz val="14"/>
      <color indexed="13"/>
      <name val="Calibri"/>
      <family val="2"/>
    </font>
    <font>
      <b/>
      <i/>
      <sz val="14"/>
      <color indexed="8"/>
      <name val="Calibri"/>
      <family val="2"/>
    </font>
    <font>
      <b/>
      <sz val="16"/>
      <color indexed="8"/>
      <name val="Calibri"/>
      <family val="2"/>
    </font>
    <font>
      <i/>
      <sz val="16"/>
      <color rgb="FF000000"/>
      <name val="Calibri"/>
      <family val="2"/>
    </font>
    <font>
      <b/>
      <sz val="16"/>
      <color indexed="13"/>
      <name val="Calibri"/>
      <family val="2"/>
    </font>
    <font>
      <b/>
      <sz val="12"/>
      <color rgb="FF000000"/>
      <name val="Calibri"/>
      <family val="2"/>
    </font>
    <font>
      <b/>
      <sz val="24"/>
      <color rgb="FFF04728"/>
      <name val="Copperplate Gothic Bold"/>
      <family val="5"/>
    </font>
    <font>
      <b/>
      <sz val="18"/>
      <color rgb="FFF04728"/>
      <name val="Copperplate Gothic Bold"/>
      <family val="5"/>
    </font>
    <font>
      <b/>
      <sz val="14"/>
      <color rgb="FFF04728"/>
      <name val="Copperplate"/>
      <family val="1"/>
    </font>
    <font>
      <b/>
      <sz val="12"/>
      <color rgb="FFF04728"/>
      <name val="Copperplate"/>
      <family val="1"/>
    </font>
  </fonts>
  <fills count="7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2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NumberFormat="1"/>
    <xf numFmtId="0" fontId="0" fillId="0" borderId="0" xfId="0" applyBorder="1"/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6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0" fillId="0" borderId="0" xfId="0" applyNumberFormat="1" applyFill="1"/>
    <xf numFmtId="165" fontId="1" fillId="0" borderId="6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vertical="center"/>
    </xf>
    <xf numFmtId="49" fontId="7" fillId="0" borderId="5" xfId="0" applyNumberFormat="1" applyFont="1" applyBorder="1"/>
    <xf numFmtId="165" fontId="1" fillId="0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10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7" fillId="0" borderId="5" xfId="0" applyNumberFormat="1" applyFont="1" applyBorder="1"/>
    <xf numFmtId="0" fontId="7" fillId="0" borderId="5" xfId="0" applyNumberFormat="1" applyFont="1" applyBorder="1" applyAlignment="1">
      <alignment horizontal="center"/>
    </xf>
    <xf numFmtId="49" fontId="7" fillId="0" borderId="5" xfId="0" applyNumberFormat="1" applyFont="1" applyFill="1" applyBorder="1" applyAlignment="1">
      <alignment vertical="center"/>
    </xf>
    <xf numFmtId="49" fontId="7" fillId="0" borderId="5" xfId="0" quotePrefix="1" applyNumberFormat="1" applyFont="1" applyBorder="1" applyAlignment="1">
      <alignment horizontal="center"/>
    </xf>
    <xf numFmtId="49" fontId="3" fillId="2" borderId="5" xfId="0" applyNumberFormat="1" applyFont="1" applyFill="1" applyBorder="1"/>
    <xf numFmtId="49" fontId="3" fillId="4" borderId="20" xfId="0" applyNumberFormat="1" applyFont="1" applyFill="1" applyBorder="1" applyAlignment="1" applyProtection="1">
      <alignment horizontal="center" vertical="top"/>
    </xf>
    <xf numFmtId="49" fontId="3" fillId="4" borderId="20" xfId="0" applyNumberFormat="1" applyFont="1" applyFill="1" applyBorder="1" applyAlignment="1" applyProtection="1">
      <alignment vertical="top"/>
    </xf>
    <xf numFmtId="49" fontId="3" fillId="4" borderId="20" xfId="0" applyNumberFormat="1" applyFont="1" applyFill="1" applyBorder="1" applyAlignment="1" applyProtection="1">
      <alignment horizontal="left" vertical="top"/>
    </xf>
    <xf numFmtId="49" fontId="3" fillId="4" borderId="20" xfId="0" applyNumberFormat="1" applyFont="1" applyFill="1" applyBorder="1" applyAlignment="1" applyProtection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</xf>
    <xf numFmtId="49" fontId="13" fillId="5" borderId="6" xfId="0" applyNumberFormat="1" applyFont="1" applyFill="1" applyBorder="1" applyProtection="1"/>
    <xf numFmtId="0" fontId="13" fillId="5" borderId="6" xfId="0" applyNumberFormat="1" applyFont="1" applyFill="1" applyBorder="1" applyAlignment="1" applyProtection="1">
      <alignment horizontal="left"/>
    </xf>
    <xf numFmtId="49" fontId="13" fillId="5" borderId="6" xfId="0" applyNumberFormat="1" applyFont="1" applyFill="1" applyBorder="1" applyAlignment="1" applyProtection="1">
      <alignment horizontal="center"/>
    </xf>
    <xf numFmtId="49" fontId="13" fillId="5" borderId="6" xfId="0" applyNumberFormat="1" applyFont="1" applyFill="1" applyBorder="1" applyAlignment="1" applyProtection="1">
      <alignment horizontal="center" wrapText="1"/>
    </xf>
    <xf numFmtId="0" fontId="13" fillId="5" borderId="6" xfId="0" applyNumberFormat="1" applyFont="1" applyFill="1" applyBorder="1" applyAlignment="1" applyProtection="1">
      <alignment horizontal="center" wrapText="1"/>
    </xf>
    <xf numFmtId="164" fontId="13" fillId="5" borderId="6" xfId="1" applyFont="1" applyFill="1" applyBorder="1" applyAlignment="1" applyProtection="1">
      <alignment horizontal="center" wrapText="1"/>
    </xf>
    <xf numFmtId="0" fontId="11" fillId="0" borderId="7" xfId="0" applyFont="1" applyBorder="1" applyProtection="1"/>
    <xf numFmtId="49" fontId="1" fillId="0" borderId="7" xfId="0" applyNumberFormat="1" applyFont="1" applyFill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"/>
    </xf>
    <xf numFmtId="0" fontId="1" fillId="0" borderId="7" xfId="0" applyNumberFormat="1" applyFont="1" applyBorder="1" applyAlignment="1" applyProtection="1">
      <alignment horizontal="center"/>
    </xf>
    <xf numFmtId="164" fontId="1" fillId="0" borderId="7" xfId="1" applyFont="1" applyFill="1" applyBorder="1" applyAlignment="1" applyProtection="1">
      <alignment horizontal="center"/>
    </xf>
    <xf numFmtId="0" fontId="11" fillId="0" borderId="5" xfId="0" applyFont="1" applyBorder="1" applyProtection="1"/>
    <xf numFmtId="49" fontId="1" fillId="0" borderId="5" xfId="0" applyNumberFormat="1" applyFont="1" applyFill="1" applyBorder="1" applyAlignment="1" applyProtection="1">
      <alignment horizontal="left"/>
    </xf>
    <xf numFmtId="49" fontId="1" fillId="0" borderId="5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164" fontId="1" fillId="0" borderId="5" xfId="1" applyFont="1" applyFill="1" applyBorder="1" applyAlignment="1" applyProtection="1">
      <alignment horizontal="center"/>
    </xf>
    <xf numFmtId="0" fontId="11" fillId="0" borderId="6" xfId="0" applyFont="1" applyBorder="1" applyProtection="1"/>
    <xf numFmtId="49" fontId="1" fillId="0" borderId="6" xfId="0" applyNumberFormat="1" applyFont="1" applyFill="1" applyBorder="1" applyAlignment="1" applyProtection="1">
      <alignment horizontal="left"/>
    </xf>
    <xf numFmtId="49" fontId="1" fillId="0" borderId="6" xfId="0" applyNumberFormat="1" applyFont="1" applyBorder="1" applyAlignment="1" applyProtection="1">
      <alignment horizontal="center"/>
    </xf>
    <xf numFmtId="0" fontId="1" fillId="0" borderId="6" xfId="0" applyNumberFormat="1" applyFont="1" applyBorder="1" applyAlignment="1" applyProtection="1">
      <alignment horizontal="center"/>
    </xf>
    <xf numFmtId="164" fontId="1" fillId="0" borderId="6" xfId="1" applyFont="1" applyFill="1" applyBorder="1" applyAlignment="1" applyProtection="1">
      <alignment horizontal="center"/>
    </xf>
    <xf numFmtId="0" fontId="11" fillId="0" borderId="8" xfId="0" applyFont="1" applyBorder="1" applyProtection="1"/>
    <xf numFmtId="49" fontId="1" fillId="0" borderId="8" xfId="0" applyNumberFormat="1" applyFont="1" applyFill="1" applyBorder="1" applyAlignment="1" applyProtection="1">
      <alignment horizontal="left"/>
    </xf>
    <xf numFmtId="49" fontId="1" fillId="0" borderId="8" xfId="0" applyNumberFormat="1" applyFont="1" applyBorder="1" applyAlignment="1" applyProtection="1">
      <alignment horizontal="center"/>
    </xf>
    <xf numFmtId="0" fontId="1" fillId="0" borderId="8" xfId="0" applyNumberFormat="1" applyFont="1" applyBorder="1" applyAlignment="1" applyProtection="1">
      <alignment horizontal="center"/>
    </xf>
    <xf numFmtId="164" fontId="1" fillId="0" borderId="8" xfId="1" applyFont="1" applyFill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/>
    </xf>
    <xf numFmtId="49" fontId="1" fillId="0" borderId="6" xfId="0" applyNumberFormat="1" applyFont="1" applyBorder="1" applyAlignment="1" applyProtection="1">
      <alignment horizontal="left"/>
    </xf>
    <xf numFmtId="0" fontId="11" fillId="0" borderId="10" xfId="0" applyFont="1" applyBorder="1" applyProtection="1"/>
    <xf numFmtId="49" fontId="1" fillId="0" borderId="10" xfId="0" applyNumberFormat="1" applyFont="1" applyBorder="1" applyAlignment="1" applyProtection="1">
      <alignment horizontal="left"/>
    </xf>
    <xf numFmtId="49" fontId="1" fillId="0" borderId="10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164" fontId="1" fillId="0" borderId="10" xfId="1" applyFont="1" applyFill="1" applyBorder="1" applyAlignment="1" applyProtection="1">
      <alignment horizontal="center"/>
    </xf>
    <xf numFmtId="49" fontId="1" fillId="0" borderId="7" xfId="0" applyNumberFormat="1" applyFont="1" applyBorder="1" applyAlignment="1" applyProtection="1">
      <alignment horizontal="left"/>
    </xf>
    <xf numFmtId="49" fontId="5" fillId="0" borderId="5" xfId="0" applyNumberFormat="1" applyFont="1" applyBorder="1" applyAlignment="1" applyProtection="1">
      <alignment horizontal="left"/>
    </xf>
    <xf numFmtId="0" fontId="1" fillId="0" borderId="5" xfId="0" applyNumberFormat="1" applyFont="1" applyFill="1" applyBorder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left"/>
    </xf>
    <xf numFmtId="49" fontId="1" fillId="0" borderId="6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left"/>
    </xf>
    <xf numFmtId="49" fontId="1" fillId="0" borderId="7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5" fillId="0" borderId="5" xfId="0" applyFont="1" applyBorder="1" applyProtection="1"/>
    <xf numFmtId="0" fontId="1" fillId="0" borderId="6" xfId="0" applyFont="1" applyBorder="1" applyAlignment="1" applyProtection="1">
      <alignment horizontal="center"/>
    </xf>
    <xf numFmtId="164" fontId="1" fillId="0" borderId="6" xfId="1" applyFont="1" applyFill="1" applyBorder="1" applyAlignment="1" applyProtection="1"/>
    <xf numFmtId="0" fontId="1" fillId="0" borderId="10" xfId="0" applyNumberFormat="1" applyFont="1" applyFill="1" applyBorder="1" applyAlignment="1" applyProtection="1">
      <alignment horizontal="left"/>
    </xf>
    <xf numFmtId="0" fontId="1" fillId="0" borderId="10" xfId="0" applyFont="1" applyBorder="1" applyAlignment="1" applyProtection="1">
      <alignment horizontal="center"/>
    </xf>
    <xf numFmtId="164" fontId="1" fillId="0" borderId="10" xfId="1" applyFont="1" applyFill="1" applyBorder="1" applyAlignment="1" applyProtection="1"/>
    <xf numFmtId="0" fontId="1" fillId="0" borderId="7" xfId="0" applyFont="1" applyBorder="1" applyAlignment="1" applyProtection="1">
      <alignment horizontal="center"/>
    </xf>
    <xf numFmtId="164" fontId="1" fillId="0" borderId="7" xfId="1" applyFont="1" applyFill="1" applyBorder="1" applyAlignment="1" applyProtection="1"/>
    <xf numFmtId="0" fontId="1" fillId="0" borderId="6" xfId="0" applyNumberFormat="1" applyFont="1" applyBorder="1" applyAlignment="1" applyProtection="1">
      <alignment horizontal="left"/>
    </xf>
    <xf numFmtId="0" fontId="1" fillId="0" borderId="7" xfId="0" applyNumberFormat="1" applyFont="1" applyBorder="1" applyAlignment="1" applyProtection="1">
      <alignment horizontal="left"/>
    </xf>
    <xf numFmtId="0" fontId="1" fillId="0" borderId="5" xfId="0" applyNumberFormat="1" applyFont="1" applyBorder="1" applyAlignment="1" applyProtection="1">
      <alignment horizontal="left"/>
    </xf>
    <xf numFmtId="0" fontId="1" fillId="0" borderId="10" xfId="0" applyNumberFormat="1" applyFont="1" applyBorder="1" applyAlignment="1" applyProtection="1">
      <alignment horizontal="left"/>
    </xf>
    <xf numFmtId="0" fontId="1" fillId="0" borderId="12" xfId="0" applyNumberFormat="1" applyFont="1" applyBorder="1" applyAlignment="1" applyProtection="1">
      <alignment horizontal="center"/>
    </xf>
    <xf numFmtId="166" fontId="0" fillId="0" borderId="5" xfId="0" applyNumberFormat="1" applyFill="1" applyBorder="1" applyAlignment="1">
      <alignment horizontal="center"/>
    </xf>
    <xf numFmtId="0" fontId="1" fillId="0" borderId="8" xfId="0" applyNumberFormat="1" applyFont="1" applyBorder="1" applyAlignment="1" applyProtection="1">
      <alignment horizontal="left"/>
    </xf>
    <xf numFmtId="49" fontId="3" fillId="2" borderId="11" xfId="0" applyNumberFormat="1" applyFont="1" applyFill="1" applyBorder="1"/>
    <xf numFmtId="49" fontId="3" fillId="2" borderId="11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 wrapText="1"/>
    </xf>
    <xf numFmtId="49" fontId="3" fillId="4" borderId="11" xfId="0" applyNumberFormat="1" applyFont="1" applyFill="1" applyBorder="1" applyAlignment="1">
      <alignment horizontal="center" wrapText="1"/>
    </xf>
    <xf numFmtId="166" fontId="4" fillId="3" borderId="0" xfId="1" applyNumberFormat="1" applyFont="1" applyFill="1" applyBorder="1" applyAlignment="1">
      <alignment horizontal="center" vertical="center" wrapText="1"/>
    </xf>
    <xf numFmtId="1" fontId="0" fillId="0" borderId="0" xfId="1" applyNumberFormat="1" applyFont="1" applyAlignment="1"/>
    <xf numFmtId="1" fontId="0" fillId="0" borderId="0" xfId="1" applyNumberFormat="1" applyFont="1" applyBorder="1" applyAlignment="1"/>
    <xf numFmtId="1" fontId="3" fillId="4" borderId="0" xfId="1" applyNumberFormat="1" applyFont="1" applyFill="1" applyAlignment="1">
      <alignment wrapText="1"/>
    </xf>
    <xf numFmtId="1" fontId="0" fillId="0" borderId="5" xfId="1" applyNumberFormat="1" applyFont="1" applyBorder="1" applyAlignment="1"/>
    <xf numFmtId="1" fontId="4" fillId="3" borderId="0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3" fillId="4" borderId="0" xfId="1" applyNumberFormat="1" applyFont="1" applyFill="1" applyAlignment="1">
      <alignment horizontal="center" wrapText="1"/>
    </xf>
    <xf numFmtId="0" fontId="7" fillId="0" borderId="5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Protection="1"/>
    <xf numFmtId="0" fontId="0" fillId="0" borderId="0" xfId="0" applyProtection="1"/>
    <xf numFmtId="166" fontId="0" fillId="5" borderId="6" xfId="0" applyNumberFormat="1" applyFill="1" applyBorder="1" applyAlignment="1" applyProtection="1">
      <alignment horizontal="center"/>
    </xf>
    <xf numFmtId="0" fontId="0" fillId="0" borderId="0" xfId="0" applyNumberFormat="1" applyFill="1" applyProtection="1"/>
    <xf numFmtId="0" fontId="0" fillId="0" borderId="0" xfId="0" applyFill="1" applyProtection="1"/>
    <xf numFmtId="0" fontId="14" fillId="0" borderId="0" xfId="0" applyNumberFormat="1" applyFont="1" applyFill="1" applyBorder="1" applyAlignment="1">
      <alignment vertical="center"/>
    </xf>
    <xf numFmtId="0" fontId="14" fillId="5" borderId="16" xfId="0" applyNumberFormat="1" applyFont="1" applyFill="1" applyBorder="1" applyAlignment="1">
      <alignment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NumberFormat="1" applyBorder="1" applyProtection="1"/>
    <xf numFmtId="49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14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Alignment="1" applyProtection="1">
      <alignment horizontal="left"/>
    </xf>
    <xf numFmtId="0" fontId="1" fillId="0" borderId="0" xfId="0" applyNumberFormat="1" applyFont="1" applyFill="1" applyProtection="1"/>
    <xf numFmtId="166" fontId="0" fillId="0" borderId="0" xfId="0" applyNumberFormat="1" applyProtection="1"/>
    <xf numFmtId="166" fontId="0" fillId="0" borderId="7" xfId="0" applyNumberFormat="1" applyFill="1" applyBorder="1" applyAlignment="1" applyProtection="1">
      <alignment horizontal="center"/>
    </xf>
    <xf numFmtId="166" fontId="0" fillId="0" borderId="5" xfId="0" applyNumberFormat="1" applyFill="1" applyBorder="1" applyAlignment="1" applyProtection="1">
      <alignment horizontal="center"/>
    </xf>
    <xf numFmtId="166" fontId="0" fillId="0" borderId="6" xfId="0" applyNumberFormat="1" applyFill="1" applyBorder="1" applyAlignment="1" applyProtection="1">
      <alignment horizontal="center"/>
    </xf>
    <xf numFmtId="166" fontId="0" fillId="0" borderId="5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166" fontId="0" fillId="0" borderId="7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6" fontId="0" fillId="0" borderId="11" xfId="0" applyNumberFormat="1" applyBorder="1" applyAlignment="1" applyProtection="1">
      <alignment horizontal="center"/>
    </xf>
    <xf numFmtId="166" fontId="14" fillId="5" borderId="15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Protection="1"/>
    <xf numFmtId="1" fontId="2" fillId="6" borderId="5" xfId="0" applyNumberFormat="1" applyFont="1" applyFill="1" applyBorder="1" applyProtection="1"/>
    <xf numFmtId="0" fontId="3" fillId="6" borderId="5" xfId="0" applyNumberFormat="1" applyFont="1" applyFill="1" applyBorder="1" applyAlignment="1" applyProtection="1">
      <alignment horizontal="center" wrapText="1"/>
    </xf>
    <xf numFmtId="166" fontId="2" fillId="6" borderId="5" xfId="0" applyNumberFormat="1" applyFont="1" applyFill="1" applyBorder="1" applyAlignment="1" applyProtection="1">
      <alignment horizontal="center"/>
    </xf>
    <xf numFmtId="166" fontId="14" fillId="5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 applyProtection="1">
      <alignment horizontal="center"/>
    </xf>
    <xf numFmtId="49" fontId="7" fillId="4" borderId="5" xfId="0" applyNumberFormat="1" applyFont="1" applyFill="1" applyBorder="1" applyAlignment="1" applyProtection="1">
      <alignment horizontal="center"/>
    </xf>
    <xf numFmtId="1" fontId="0" fillId="4" borderId="5" xfId="0" applyNumberFormat="1" applyFill="1" applyBorder="1" applyProtection="1"/>
    <xf numFmtId="0" fontId="0" fillId="4" borderId="5" xfId="0" applyNumberFormat="1" applyFill="1" applyBorder="1" applyAlignment="1" applyProtection="1">
      <alignment horizontal="center"/>
    </xf>
    <xf numFmtId="166" fontId="0" fillId="4" borderId="5" xfId="0" applyNumberFormat="1" applyFill="1" applyBorder="1" applyAlignment="1" applyProtection="1">
      <alignment horizontal="center"/>
    </xf>
    <xf numFmtId="0" fontId="7" fillId="4" borderId="5" xfId="0" applyNumberFormat="1" applyFont="1" applyFill="1" applyBorder="1" applyAlignment="1" applyProtection="1">
      <alignment horizontal="center"/>
    </xf>
    <xf numFmtId="49" fontId="2" fillId="4" borderId="17" xfId="0" applyNumberFormat="1" applyFont="1" applyFill="1" applyBorder="1" applyProtection="1"/>
    <xf numFmtId="0" fontId="4" fillId="3" borderId="0" xfId="0" applyFont="1" applyFill="1" applyBorder="1" applyAlignment="1">
      <alignment vertical="center" wrapText="1"/>
    </xf>
    <xf numFmtId="0" fontId="0" fillId="3" borderId="0" xfId="0" applyFill="1" applyBorder="1" applyAlignment="1" applyProtection="1">
      <alignment horizontal="left" vertical="center"/>
    </xf>
    <xf numFmtId="49" fontId="13" fillId="5" borderId="6" xfId="0" applyNumberFormat="1" applyFont="1" applyFill="1" applyBorder="1" applyAlignment="1" applyProtection="1">
      <alignment horizontal="left" vertical="center"/>
    </xf>
    <xf numFmtId="0" fontId="0" fillId="0" borderId="0" xfId="0" applyNumberFormat="1" applyBorder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11" fillId="0" borderId="12" xfId="0" applyFont="1" applyBorder="1" applyProtection="1"/>
    <xf numFmtId="49" fontId="1" fillId="0" borderId="12" xfId="0" applyNumberFormat="1" applyFont="1" applyBorder="1" applyAlignment="1" applyProtection="1">
      <alignment horizontal="left"/>
    </xf>
    <xf numFmtId="49" fontId="1" fillId="0" borderId="12" xfId="0" applyNumberFormat="1" applyFont="1" applyBorder="1" applyAlignment="1" applyProtection="1">
      <alignment horizontal="center"/>
    </xf>
    <xf numFmtId="164" fontId="1" fillId="0" borderId="12" xfId="1" applyFont="1" applyFill="1" applyBorder="1" applyAlignment="1" applyProtection="1">
      <alignment horizontal="center"/>
    </xf>
    <xf numFmtId="0" fontId="1" fillId="0" borderId="12" xfId="0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 wrapText="1"/>
    </xf>
    <xf numFmtId="0" fontId="11" fillId="0" borderId="11" xfId="0" applyFont="1" applyBorder="1" applyProtection="1"/>
    <xf numFmtId="49" fontId="1" fillId="0" borderId="11" xfId="0" applyNumberFormat="1" applyFont="1" applyBorder="1" applyAlignment="1" applyProtection="1">
      <alignment horizontal="left"/>
    </xf>
    <xf numFmtId="49" fontId="1" fillId="0" borderId="11" xfId="0" applyNumberFormat="1" applyFont="1" applyBorder="1" applyAlignment="1" applyProtection="1">
      <alignment horizontal="center"/>
    </xf>
    <xf numFmtId="0" fontId="1" fillId="0" borderId="11" xfId="0" applyNumberFormat="1" applyFont="1" applyBorder="1" applyAlignment="1" applyProtection="1">
      <alignment horizontal="center"/>
    </xf>
    <xf numFmtId="164" fontId="1" fillId="0" borderId="11" xfId="1" applyFont="1" applyFill="1" applyBorder="1" applyAlignment="1" applyProtection="1">
      <alignment horizontal="center"/>
    </xf>
    <xf numFmtId="49" fontId="8" fillId="3" borderId="16" xfId="0" applyNumberFormat="1" applyFont="1" applyFill="1" applyBorder="1" applyAlignment="1" applyProtection="1">
      <alignment horizontal="left" vertical="center"/>
    </xf>
    <xf numFmtId="0" fontId="11" fillId="0" borderId="9" xfId="0" applyFont="1" applyBorder="1" applyProtection="1"/>
    <xf numFmtId="49" fontId="1" fillId="0" borderId="9" xfId="0" applyNumberFormat="1" applyFont="1" applyBorder="1" applyAlignment="1" applyProtection="1">
      <alignment horizontal="left"/>
    </xf>
    <xf numFmtId="49" fontId="1" fillId="0" borderId="9" xfId="0" applyNumberFormat="1" applyFont="1" applyBorder="1" applyAlignment="1" applyProtection="1">
      <alignment horizontal="center"/>
    </xf>
    <xf numFmtId="0" fontId="1" fillId="0" borderId="9" xfId="0" applyNumberFormat="1" applyFont="1" applyBorder="1" applyAlignment="1" applyProtection="1">
      <alignment horizontal="center"/>
    </xf>
    <xf numFmtId="164" fontId="1" fillId="0" borderId="9" xfId="1" applyFont="1" applyFill="1" applyBorder="1" applyAlignment="1" applyProtection="1">
      <alignment horizontal="center"/>
    </xf>
    <xf numFmtId="165" fontId="3" fillId="0" borderId="9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166" fontId="0" fillId="0" borderId="15" xfId="0" applyNumberFormat="1" applyBorder="1" applyAlignment="1" applyProtection="1">
      <alignment horizontal="center"/>
    </xf>
    <xf numFmtId="165" fontId="1" fillId="0" borderId="12" xfId="0" applyNumberFormat="1" applyFont="1" applyFill="1" applyBorder="1" applyAlignment="1">
      <alignment horizontal="center" wrapText="1"/>
    </xf>
    <xf numFmtId="166" fontId="0" fillId="0" borderId="21" xfId="0" applyNumberFormat="1" applyFill="1" applyBorder="1" applyAlignment="1" applyProtection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49" fontId="8" fillId="3" borderId="12" xfId="0" applyNumberFormat="1" applyFont="1" applyFill="1" applyBorder="1" applyAlignment="1" applyProtection="1">
      <alignment horizontal="left" vertical="center"/>
    </xf>
    <xf numFmtId="49" fontId="8" fillId="3" borderId="10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quotePrefix="1" applyNumberFormat="1" applyFont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 applyProtection="1">
      <alignment horizontal="center" vertical="center" wrapText="1"/>
    </xf>
    <xf numFmtId="1" fontId="2" fillId="4" borderId="12" xfId="0" applyNumberFormat="1" applyFont="1" applyFill="1" applyBorder="1" applyAlignment="1" applyProtection="1">
      <alignment horizontal="center" vertical="center" wrapText="1"/>
    </xf>
    <xf numFmtId="1" fontId="2" fillId="4" borderId="7" xfId="0" applyNumberFormat="1" applyFont="1" applyFill="1" applyBorder="1" applyAlignment="1" applyProtection="1">
      <alignment horizontal="center" vertical="center" wrapText="1"/>
    </xf>
    <xf numFmtId="1" fontId="0" fillId="0" borderId="13" xfId="1" applyNumberFormat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49" fontId="16" fillId="0" borderId="5" xfId="0" applyNumberFormat="1" applyFont="1" applyBorder="1" applyAlignment="1">
      <alignment horizontal="center" vertical="center"/>
    </xf>
    <xf numFmtId="0" fontId="14" fillId="5" borderId="17" xfId="0" applyNumberFormat="1" applyFont="1" applyFill="1" applyBorder="1" applyAlignment="1">
      <alignment horizontal="right" vertical="center"/>
    </xf>
    <xf numFmtId="0" fontId="14" fillId="5" borderId="2" xfId="0" applyNumberFormat="1" applyFont="1" applyFill="1" applyBorder="1" applyAlignment="1">
      <alignment horizontal="right" vertical="center"/>
    </xf>
    <xf numFmtId="49" fontId="13" fillId="6" borderId="5" xfId="0" applyNumberFormat="1" applyFont="1" applyFill="1" applyBorder="1" applyAlignment="1" applyProtection="1">
      <alignment horizontal="center"/>
    </xf>
    <xf numFmtId="49" fontId="2" fillId="3" borderId="17" xfId="0" applyNumberFormat="1" applyFont="1" applyFill="1" applyBorder="1" applyAlignment="1">
      <alignment vertical="center"/>
    </xf>
    <xf numFmtId="49" fontId="2" fillId="3" borderId="17" xfId="0" applyNumberFormat="1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49" fontId="8" fillId="3" borderId="7" xfId="0" applyNumberFormat="1" applyFont="1" applyFill="1" applyBorder="1" applyAlignment="1" applyProtection="1">
      <alignment horizontal="left" vertical="center"/>
    </xf>
    <xf numFmtId="49" fontId="8" fillId="3" borderId="5" xfId="0" applyNumberFormat="1" applyFont="1" applyFill="1" applyBorder="1" applyAlignment="1" applyProtection="1">
      <alignment horizontal="left" vertical="center"/>
    </xf>
    <xf numFmtId="49" fontId="8" fillId="3" borderId="6" xfId="0" applyNumberFormat="1" applyFont="1" applyFill="1" applyBorder="1" applyAlignment="1" applyProtection="1">
      <alignment horizontal="left" vertical="center"/>
    </xf>
    <xf numFmtId="49" fontId="8" fillId="3" borderId="12" xfId="0" applyNumberFormat="1" applyFont="1" applyFill="1" applyBorder="1" applyAlignment="1" applyProtection="1">
      <alignment horizontal="left" vertical="center"/>
    </xf>
    <xf numFmtId="49" fontId="8" fillId="3" borderId="10" xfId="0" applyNumberFormat="1" applyFont="1" applyFill="1" applyBorder="1" applyAlignment="1" applyProtection="1">
      <alignment horizontal="left" vertical="center"/>
    </xf>
    <xf numFmtId="49" fontId="8" fillId="3" borderId="7" xfId="0" applyNumberFormat="1" applyFont="1" applyFill="1" applyBorder="1" applyAlignment="1" applyProtection="1">
      <alignment horizontal="left" vertical="center" wrapText="1"/>
    </xf>
    <xf numFmtId="49" fontId="8" fillId="3" borderId="5" xfId="0" applyNumberFormat="1" applyFont="1" applyFill="1" applyBorder="1" applyAlignment="1" applyProtection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 wrapText="1"/>
    </xf>
    <xf numFmtId="49" fontId="8" fillId="3" borderId="19" xfId="0" applyNumberFormat="1" applyFont="1" applyFill="1" applyBorder="1" applyAlignment="1" applyProtection="1">
      <alignment horizontal="left" vertical="center"/>
    </xf>
    <xf numFmtId="49" fontId="8" fillId="3" borderId="14" xfId="0" applyNumberFormat="1" applyFont="1" applyFill="1" applyBorder="1" applyAlignment="1" applyProtection="1">
      <alignment horizontal="left" vertical="center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49" fontId="8" fillId="3" borderId="8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8" fillId="3" borderId="22" xfId="0" applyNumberFormat="1" applyFont="1" applyFill="1" applyBorder="1" applyAlignment="1" applyProtection="1">
      <alignment horizontal="left" vertical="center"/>
    </xf>
    <xf numFmtId="49" fontId="8" fillId="3" borderId="23" xfId="0" applyNumberFormat="1" applyFont="1" applyFill="1" applyBorder="1" applyAlignment="1" applyProtection="1">
      <alignment horizontal="left" vertical="center"/>
    </xf>
    <xf numFmtId="49" fontId="8" fillId="3" borderId="24" xfId="0" applyNumberFormat="1" applyFont="1" applyFill="1" applyBorder="1" applyAlignment="1" applyProtection="1">
      <alignment horizontal="left" vertical="center"/>
    </xf>
    <xf numFmtId="49" fontId="18" fillId="3" borderId="13" xfId="0" applyNumberFormat="1" applyFont="1" applyFill="1" applyBorder="1" applyAlignment="1" applyProtection="1">
      <alignment horizontal="center" wrapText="1"/>
    </xf>
    <xf numFmtId="49" fontId="19" fillId="0" borderId="0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49" fontId="21" fillId="3" borderId="0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26D1A"/>
      <rgbColor rgb="FFFBD4B4"/>
      <rgbColor rgb="FF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1431709</xdr:colOff>
      <xdr:row>6</xdr:row>
      <xdr:rowOff>159376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785404-77A6-EC5F-DEF9-71CB86E42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65284" cy="1359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1152525</xdr:colOff>
      <xdr:row>5</xdr:row>
      <xdr:rowOff>215784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78CBD4-9630-4970-8DF2-720C77B3B1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8" r="15563"/>
        <a:stretch/>
      </xdr:blipFill>
      <xdr:spPr>
        <a:xfrm>
          <a:off x="38100" y="0"/>
          <a:ext cx="3362325" cy="1358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A00"/>
    <pageSetUpPr fitToPage="1"/>
  </sheetPr>
  <dimension ref="A1:IU71"/>
  <sheetViews>
    <sheetView showGridLines="0" tabSelected="1" topLeftCell="A63" workbookViewId="0">
      <selection activeCell="D71" sqref="D71"/>
    </sheetView>
  </sheetViews>
  <sheetFormatPr defaultColWidth="10.875" defaultRowHeight="15.95" customHeight="1"/>
  <cols>
    <col min="1" max="1" width="25.375" style="1" customWidth="1"/>
    <col min="2" max="2" width="30" style="1" bestFit="1" customWidth="1"/>
    <col min="3" max="3" width="14.5" style="1" bestFit="1" customWidth="1"/>
    <col min="4" max="4" width="16.875" style="19" customWidth="1"/>
    <col min="5" max="5" width="34.625" style="19" bestFit="1" customWidth="1"/>
    <col min="6" max="6" width="13.375" style="115" bestFit="1" customWidth="1"/>
    <col min="7" max="7" width="12" style="19" customWidth="1"/>
    <col min="8" max="8" width="11.5" style="120" customWidth="1"/>
    <col min="9" max="255" width="10.875" style="1" customWidth="1"/>
  </cols>
  <sheetData>
    <row r="1" spans="1:255" ht="15.75">
      <c r="A1" s="2"/>
      <c r="B1" s="2"/>
      <c r="C1" s="2"/>
      <c r="D1" s="5"/>
      <c r="E1" s="3" t="s">
        <v>0</v>
      </c>
      <c r="F1" s="206"/>
      <c r="G1" s="206"/>
      <c r="H1" s="206"/>
    </row>
    <row r="2" spans="1:255" ht="15.95" customHeight="1">
      <c r="A2" s="2"/>
      <c r="B2" s="2"/>
      <c r="C2" s="2"/>
      <c r="D2" s="5"/>
      <c r="E2" s="3" t="s">
        <v>1</v>
      </c>
      <c r="F2" s="207"/>
      <c r="G2" s="207"/>
      <c r="H2" s="207"/>
    </row>
    <row r="3" spans="1:255" ht="15.95" customHeight="1">
      <c r="A3" s="2"/>
      <c r="B3" s="2"/>
      <c r="C3" s="2"/>
      <c r="D3" s="5"/>
      <c r="E3" s="3" t="s">
        <v>2</v>
      </c>
      <c r="F3" s="207"/>
      <c r="G3" s="207"/>
      <c r="H3" s="207"/>
    </row>
    <row r="4" spans="1:255" ht="15.95" customHeight="1">
      <c r="A4" s="2"/>
      <c r="B4" s="2"/>
      <c r="C4" s="2"/>
      <c r="D4" s="5"/>
      <c r="E4" s="4"/>
      <c r="F4" s="207"/>
      <c r="G4" s="207"/>
      <c r="H4" s="207"/>
    </row>
    <row r="5" spans="1:255" ht="15.95" customHeight="1">
      <c r="A5" s="2"/>
      <c r="B5" s="2"/>
      <c r="C5" s="2"/>
      <c r="D5" s="5"/>
      <c r="E5" s="3" t="s">
        <v>3</v>
      </c>
      <c r="F5" s="207"/>
      <c r="G5" s="207"/>
      <c r="H5" s="207"/>
    </row>
    <row r="6" spans="1:255" ht="15.95" customHeight="1">
      <c r="A6" s="2"/>
      <c r="B6" s="2"/>
      <c r="C6" s="2"/>
      <c r="D6" s="5"/>
      <c r="E6" s="5"/>
      <c r="F6" s="116"/>
      <c r="G6" s="5"/>
      <c r="H6" s="121"/>
    </row>
    <row r="7" spans="1:255" ht="15.95" customHeight="1">
      <c r="A7" s="2"/>
      <c r="B7" s="2"/>
      <c r="C7" s="2"/>
      <c r="D7" s="5"/>
      <c r="E7" s="5"/>
      <c r="F7" s="116"/>
      <c r="G7" s="5"/>
      <c r="H7" s="121"/>
    </row>
    <row r="8" spans="1:255" ht="32.1" customHeight="1">
      <c r="A8" s="239" t="s">
        <v>4</v>
      </c>
      <c r="B8" s="239"/>
      <c r="C8" s="239"/>
      <c r="D8" s="239"/>
      <c r="E8" s="239"/>
      <c r="F8" s="239"/>
      <c r="G8" s="239"/>
      <c r="H8" s="239"/>
    </row>
    <row r="9" spans="1:255" ht="32.1" customHeight="1">
      <c r="E9" s="240" t="s">
        <v>5</v>
      </c>
      <c r="F9" s="208"/>
      <c r="G9" s="208"/>
      <c r="H9" s="208"/>
    </row>
    <row r="10" spans="1:255" ht="41.1" customHeight="1">
      <c r="A10" s="44" t="s">
        <v>6</v>
      </c>
      <c r="B10" s="110" t="s">
        <v>7</v>
      </c>
      <c r="C10" s="111" t="s">
        <v>8</v>
      </c>
      <c r="D10" s="111" t="s">
        <v>9</v>
      </c>
      <c r="E10" s="112" t="s">
        <v>10</v>
      </c>
      <c r="F10" s="117" t="s">
        <v>11</v>
      </c>
      <c r="G10" s="113" t="s">
        <v>12</v>
      </c>
      <c r="H10" s="122" t="s">
        <v>13</v>
      </c>
    </row>
    <row r="11" spans="1:255" s="129" customFormat="1" ht="18.75">
      <c r="A11" s="151" t="s">
        <v>14</v>
      </c>
      <c r="B11" s="211" t="s">
        <v>15</v>
      </c>
      <c r="C11" s="211"/>
      <c r="D11" s="211"/>
      <c r="E11" s="211"/>
      <c r="F11" s="152">
        <v>48</v>
      </c>
      <c r="G11" s="153">
        <f>SUM('Annuals Detailed List'!I9)</f>
        <v>48</v>
      </c>
      <c r="H11" s="154">
        <f>SUM(G11/F11)</f>
        <v>1</v>
      </c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</row>
    <row r="12" spans="1:255" s="129" customFormat="1" ht="18.95" customHeight="1">
      <c r="A12" s="162" t="s">
        <v>16</v>
      </c>
      <c r="B12" s="156" t="s">
        <v>17</v>
      </c>
      <c r="C12" s="156">
        <v>1204</v>
      </c>
      <c r="D12" s="157" t="s">
        <v>18</v>
      </c>
      <c r="E12" s="203" t="s">
        <v>19</v>
      </c>
      <c r="F12" s="158">
        <v>48</v>
      </c>
      <c r="G12" s="159">
        <f>SUM('Annuals Detailed List'!I102:I177)</f>
        <v>0</v>
      </c>
      <c r="H12" s="160">
        <f t="shared" ref="H12:H66" si="0">SUM(G12/F12)</f>
        <v>0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  <c r="IT12" s="128"/>
      <c r="IU12" s="128"/>
    </row>
    <row r="13" spans="1:255" s="129" customFormat="1" ht="18.95" customHeight="1">
      <c r="A13" s="162" t="s">
        <v>20</v>
      </c>
      <c r="B13" s="156" t="s">
        <v>17</v>
      </c>
      <c r="C13" s="156" t="s">
        <v>21</v>
      </c>
      <c r="D13" s="157" t="s">
        <v>22</v>
      </c>
      <c r="E13" s="204"/>
      <c r="F13" s="158">
        <v>48</v>
      </c>
      <c r="G13" s="161">
        <f>SUM('Annuals Detailed List'!I10:I40,'Annuals Detailed List'!I48:I84)</f>
        <v>0</v>
      </c>
      <c r="H13" s="160">
        <f t="shared" si="0"/>
        <v>0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</row>
    <row r="14" spans="1:255" s="129" customFormat="1" ht="18.95" customHeight="1">
      <c r="A14" s="162" t="s">
        <v>23</v>
      </c>
      <c r="B14" s="156" t="s">
        <v>17</v>
      </c>
      <c r="C14" s="156" t="s">
        <v>21</v>
      </c>
      <c r="D14" s="157" t="s">
        <v>24</v>
      </c>
      <c r="E14" s="204"/>
      <c r="F14" s="158">
        <v>42</v>
      </c>
      <c r="G14" s="161">
        <f>SUM('Annuals Detailed List'!I41:I47)</f>
        <v>0</v>
      </c>
      <c r="H14" s="160">
        <f t="shared" si="0"/>
        <v>0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</row>
    <row r="15" spans="1:255" s="129" customFormat="1" ht="18.95" customHeight="1">
      <c r="A15" s="162" t="s">
        <v>25</v>
      </c>
      <c r="B15" s="156" t="s">
        <v>17</v>
      </c>
      <c r="C15" s="156" t="s">
        <v>21</v>
      </c>
      <c r="D15" s="156" t="s">
        <v>26</v>
      </c>
      <c r="E15" s="204"/>
      <c r="F15" s="158">
        <v>42</v>
      </c>
      <c r="G15" s="161">
        <f>SUM('Annuals Detailed List'!I89:I101)</f>
        <v>0</v>
      </c>
      <c r="H15" s="160">
        <f t="shared" si="0"/>
        <v>0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</row>
    <row r="16" spans="1:255" s="129" customFormat="1" ht="18.95" customHeight="1">
      <c r="A16" s="162" t="s">
        <v>27</v>
      </c>
      <c r="B16" s="156" t="s">
        <v>17</v>
      </c>
      <c r="C16" s="156" t="s">
        <v>21</v>
      </c>
      <c r="D16" s="156" t="s">
        <v>28</v>
      </c>
      <c r="E16" s="205"/>
      <c r="F16" s="158">
        <v>42</v>
      </c>
      <c r="G16" s="161">
        <f>SUM('Annuals Detailed List'!I85:I88)</f>
        <v>0</v>
      </c>
      <c r="H16" s="160">
        <f t="shared" si="0"/>
        <v>0</v>
      </c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</row>
    <row r="17" spans="1:8" ht="18.95" customHeight="1">
      <c r="A17" s="212" t="s">
        <v>29</v>
      </c>
      <c r="B17" s="26" t="s">
        <v>30</v>
      </c>
      <c r="C17" s="23" t="s">
        <v>31</v>
      </c>
      <c r="D17" s="23" t="s">
        <v>32</v>
      </c>
      <c r="E17" s="23"/>
      <c r="F17" s="118">
        <v>45</v>
      </c>
      <c r="G17" s="200"/>
      <c r="H17" s="108">
        <f t="shared" si="0"/>
        <v>0</v>
      </c>
    </row>
    <row r="18" spans="1:8" ht="18.95" customHeight="1">
      <c r="A18" s="212"/>
      <c r="B18" s="27" t="s">
        <v>33</v>
      </c>
      <c r="C18" s="23" t="s">
        <v>31</v>
      </c>
      <c r="D18" s="23" t="s">
        <v>32</v>
      </c>
      <c r="E18" s="23"/>
      <c r="F18" s="118">
        <v>45</v>
      </c>
      <c r="G18" s="200"/>
      <c r="H18" s="108">
        <f t="shared" si="0"/>
        <v>0</v>
      </c>
    </row>
    <row r="19" spans="1:8" ht="18.95" customHeight="1">
      <c r="A19" s="212"/>
      <c r="B19" s="26" t="s">
        <v>34</v>
      </c>
      <c r="C19" s="23" t="s">
        <v>31</v>
      </c>
      <c r="D19" s="23" t="s">
        <v>32</v>
      </c>
      <c r="E19" s="23"/>
      <c r="F19" s="118">
        <v>45</v>
      </c>
      <c r="G19" s="200"/>
      <c r="H19" s="108">
        <f t="shared" si="0"/>
        <v>0</v>
      </c>
    </row>
    <row r="20" spans="1:8" ht="18.95" customHeight="1">
      <c r="A20" s="212"/>
      <c r="B20" s="26" t="s">
        <v>35</v>
      </c>
      <c r="C20" s="23" t="s">
        <v>31</v>
      </c>
      <c r="D20" s="23" t="s">
        <v>32</v>
      </c>
      <c r="E20" s="23"/>
      <c r="F20" s="118">
        <v>45</v>
      </c>
      <c r="G20" s="200"/>
      <c r="H20" s="108">
        <f t="shared" si="0"/>
        <v>0</v>
      </c>
    </row>
    <row r="21" spans="1:8" ht="18.95" customHeight="1">
      <c r="A21" s="212"/>
      <c r="B21" s="26" t="s">
        <v>36</v>
      </c>
      <c r="C21" s="23" t="s">
        <v>31</v>
      </c>
      <c r="D21" s="23" t="s">
        <v>37</v>
      </c>
      <c r="E21" s="23"/>
      <c r="F21" s="118">
        <v>45</v>
      </c>
      <c r="G21" s="200"/>
      <c r="H21" s="108">
        <f t="shared" si="0"/>
        <v>0</v>
      </c>
    </row>
    <row r="22" spans="1:8" ht="18.95" customHeight="1">
      <c r="A22" s="212"/>
      <c r="B22" s="26" t="s">
        <v>38</v>
      </c>
      <c r="C22" s="23" t="s">
        <v>31</v>
      </c>
      <c r="D22" s="23" t="s">
        <v>39</v>
      </c>
      <c r="E22" s="23"/>
      <c r="F22" s="118">
        <v>45</v>
      </c>
      <c r="G22" s="200"/>
      <c r="H22" s="108">
        <f t="shared" si="0"/>
        <v>0</v>
      </c>
    </row>
    <row r="23" spans="1:8" ht="18.95" customHeight="1">
      <c r="A23" s="212"/>
      <c r="B23" s="26" t="s">
        <v>40</v>
      </c>
      <c r="C23" s="23" t="s">
        <v>31</v>
      </c>
      <c r="D23" s="23" t="s">
        <v>41</v>
      </c>
      <c r="E23" s="23"/>
      <c r="F23" s="118">
        <v>45</v>
      </c>
      <c r="G23" s="200"/>
      <c r="H23" s="108">
        <f t="shared" si="0"/>
        <v>0</v>
      </c>
    </row>
    <row r="24" spans="1:8" ht="18.95" customHeight="1">
      <c r="A24" s="212"/>
      <c r="B24" s="26" t="s">
        <v>42</v>
      </c>
      <c r="C24" s="23" t="s">
        <v>31</v>
      </c>
      <c r="D24" s="23" t="s">
        <v>32</v>
      </c>
      <c r="E24" s="23"/>
      <c r="F24" s="118">
        <v>45</v>
      </c>
      <c r="G24" s="200"/>
      <c r="H24" s="108">
        <f t="shared" ref="H24:H25" si="1">SUM(G24/F24)</f>
        <v>0</v>
      </c>
    </row>
    <row r="25" spans="1:8" ht="18.95" customHeight="1">
      <c r="A25" s="212"/>
      <c r="B25" s="26" t="s">
        <v>43</v>
      </c>
      <c r="C25" s="23" t="s">
        <v>31</v>
      </c>
      <c r="D25" s="23" t="s">
        <v>32</v>
      </c>
      <c r="E25" s="23"/>
      <c r="F25" s="118">
        <v>45</v>
      </c>
      <c r="G25" s="200"/>
      <c r="H25" s="108">
        <f t="shared" si="1"/>
        <v>0</v>
      </c>
    </row>
    <row r="26" spans="1:8" ht="18.95" customHeight="1">
      <c r="A26" s="212"/>
      <c r="B26" s="26" t="s">
        <v>44</v>
      </c>
      <c r="C26" s="23" t="s">
        <v>31</v>
      </c>
      <c r="D26" s="23" t="s">
        <v>37</v>
      </c>
      <c r="E26" s="23"/>
      <c r="F26" s="118">
        <v>45</v>
      </c>
      <c r="G26" s="200"/>
      <c r="H26" s="108">
        <f t="shared" ref="H26" si="2">SUM(G26/F26)</f>
        <v>0</v>
      </c>
    </row>
    <row r="27" spans="1:8" ht="18.95" customHeight="1">
      <c r="A27" s="212"/>
      <c r="B27" s="26" t="s">
        <v>45</v>
      </c>
      <c r="C27" s="23" t="s">
        <v>31</v>
      </c>
      <c r="D27" s="23" t="s">
        <v>32</v>
      </c>
      <c r="E27" s="23"/>
      <c r="F27" s="118">
        <v>45</v>
      </c>
      <c r="G27" s="200"/>
      <c r="H27" s="108">
        <f t="shared" si="0"/>
        <v>0</v>
      </c>
    </row>
    <row r="28" spans="1:8" ht="18.95" customHeight="1">
      <c r="A28" s="212"/>
      <c r="B28" s="26" t="s">
        <v>46</v>
      </c>
      <c r="C28" s="23" t="s">
        <v>31</v>
      </c>
      <c r="D28" s="23" t="s">
        <v>32</v>
      </c>
      <c r="E28" s="23"/>
      <c r="F28" s="118">
        <v>45</v>
      </c>
      <c r="G28" s="200"/>
      <c r="H28" s="108">
        <f t="shared" si="0"/>
        <v>0</v>
      </c>
    </row>
    <row r="29" spans="1:8" ht="18.95" customHeight="1">
      <c r="A29" s="190" t="s">
        <v>47</v>
      </c>
      <c r="B29" s="26" t="s">
        <v>48</v>
      </c>
      <c r="C29" s="23" t="s">
        <v>31</v>
      </c>
      <c r="D29" s="23" t="s">
        <v>37</v>
      </c>
      <c r="E29" s="195"/>
      <c r="F29" s="118">
        <v>45</v>
      </c>
      <c r="G29" s="200"/>
      <c r="H29" s="108">
        <f t="shared" si="0"/>
        <v>0</v>
      </c>
    </row>
    <row r="30" spans="1:8" ht="20.100000000000001" customHeight="1">
      <c r="A30" s="190" t="s">
        <v>49</v>
      </c>
      <c r="B30" s="40" t="s">
        <v>50</v>
      </c>
      <c r="C30" s="23" t="s">
        <v>31</v>
      </c>
      <c r="D30" s="41" t="s">
        <v>51</v>
      </c>
      <c r="E30" s="196"/>
      <c r="F30" s="118">
        <v>45</v>
      </c>
      <c r="G30" s="200"/>
      <c r="H30" s="108">
        <f t="shared" si="0"/>
        <v>0</v>
      </c>
    </row>
    <row r="31" spans="1:8" ht="18.95" customHeight="1">
      <c r="A31" s="215" t="s">
        <v>52</v>
      </c>
      <c r="B31" s="26" t="s">
        <v>53</v>
      </c>
      <c r="C31" s="23" t="s">
        <v>54</v>
      </c>
      <c r="D31" s="23" t="s">
        <v>55</v>
      </c>
      <c r="E31" s="195"/>
      <c r="F31" s="118">
        <v>24</v>
      </c>
      <c r="G31" s="200"/>
      <c r="H31" s="108">
        <f t="shared" si="0"/>
        <v>0</v>
      </c>
    </row>
    <row r="32" spans="1:8" ht="18.95" customHeight="1">
      <c r="A32" s="215"/>
      <c r="B32" s="26" t="s">
        <v>56</v>
      </c>
      <c r="C32" s="23" t="s">
        <v>54</v>
      </c>
      <c r="D32" s="23" t="s">
        <v>55</v>
      </c>
      <c r="E32" s="195"/>
      <c r="F32" s="118">
        <v>24</v>
      </c>
      <c r="G32" s="200"/>
      <c r="H32" s="108">
        <f t="shared" si="0"/>
        <v>0</v>
      </c>
    </row>
    <row r="33" spans="1:8" ht="18.95" customHeight="1">
      <c r="A33" s="215"/>
      <c r="B33" s="27" t="s">
        <v>33</v>
      </c>
      <c r="C33" s="23" t="s">
        <v>54</v>
      </c>
      <c r="D33" s="23" t="s">
        <v>55</v>
      </c>
      <c r="E33" s="195"/>
      <c r="F33" s="118">
        <v>24</v>
      </c>
      <c r="G33" s="200"/>
      <c r="H33" s="108">
        <f t="shared" si="0"/>
        <v>0</v>
      </c>
    </row>
    <row r="34" spans="1:8" ht="20.100000000000001" customHeight="1">
      <c r="A34" s="215"/>
      <c r="B34" s="26" t="s">
        <v>57</v>
      </c>
      <c r="C34" s="23" t="s">
        <v>54</v>
      </c>
      <c r="D34" s="23" t="s">
        <v>55</v>
      </c>
      <c r="E34" s="195"/>
      <c r="F34" s="118">
        <v>24</v>
      </c>
      <c r="G34" s="200"/>
      <c r="H34" s="108">
        <f t="shared" si="0"/>
        <v>0</v>
      </c>
    </row>
    <row r="35" spans="1:8" ht="20.100000000000001" customHeight="1">
      <c r="A35" s="215"/>
      <c r="B35" s="26" t="s">
        <v>44</v>
      </c>
      <c r="C35" s="23" t="s">
        <v>54</v>
      </c>
      <c r="D35" s="23" t="s">
        <v>55</v>
      </c>
      <c r="E35" s="195"/>
      <c r="F35" s="118">
        <v>24</v>
      </c>
      <c r="G35" s="200"/>
      <c r="H35" s="108">
        <f t="shared" si="0"/>
        <v>0</v>
      </c>
    </row>
    <row r="36" spans="1:8" ht="18.95" customHeight="1">
      <c r="A36" s="215"/>
      <c r="B36" s="26" t="s">
        <v>58</v>
      </c>
      <c r="C36" s="23" t="s">
        <v>54</v>
      </c>
      <c r="D36" s="23" t="s">
        <v>55</v>
      </c>
      <c r="E36" s="195"/>
      <c r="F36" s="118">
        <v>24</v>
      </c>
      <c r="G36" s="200"/>
      <c r="H36" s="108">
        <f t="shared" si="0"/>
        <v>0</v>
      </c>
    </row>
    <row r="37" spans="1:8" ht="18.95" customHeight="1">
      <c r="A37" s="201" t="s">
        <v>59</v>
      </c>
      <c r="B37" s="26" t="s">
        <v>60</v>
      </c>
      <c r="C37" s="23" t="s">
        <v>61</v>
      </c>
      <c r="D37" s="23"/>
      <c r="E37" s="195"/>
      <c r="F37" s="118">
        <v>18</v>
      </c>
      <c r="G37" s="200"/>
      <c r="H37" s="108">
        <f t="shared" si="0"/>
        <v>0</v>
      </c>
    </row>
    <row r="38" spans="1:8" ht="18.95" customHeight="1">
      <c r="A38" s="202"/>
      <c r="B38" s="26" t="s">
        <v>62</v>
      </c>
      <c r="C38" s="23" t="s">
        <v>61</v>
      </c>
      <c r="D38" s="23"/>
      <c r="E38" s="195"/>
      <c r="F38" s="118">
        <v>18</v>
      </c>
      <c r="G38" s="200"/>
      <c r="H38" s="108">
        <f t="shared" si="0"/>
        <v>0</v>
      </c>
    </row>
    <row r="39" spans="1:8" ht="18.95" customHeight="1">
      <c r="A39" s="202"/>
      <c r="B39" s="26" t="s">
        <v>63</v>
      </c>
      <c r="C39" s="23" t="s">
        <v>61</v>
      </c>
      <c r="D39" s="23"/>
      <c r="E39" s="195"/>
      <c r="F39" s="118">
        <v>18</v>
      </c>
      <c r="G39" s="200"/>
      <c r="H39" s="108">
        <f t="shared" si="0"/>
        <v>0</v>
      </c>
    </row>
    <row r="40" spans="1:8" ht="18.95" customHeight="1">
      <c r="A40" s="213" t="s">
        <v>64</v>
      </c>
      <c r="B40" s="27" t="s">
        <v>65</v>
      </c>
      <c r="C40" s="23" t="s">
        <v>66</v>
      </c>
      <c r="D40" s="23" t="s">
        <v>67</v>
      </c>
      <c r="E40" s="195"/>
      <c r="F40" s="118">
        <v>60</v>
      </c>
      <c r="G40" s="200"/>
      <c r="H40" s="108">
        <f t="shared" si="0"/>
        <v>0</v>
      </c>
    </row>
    <row r="41" spans="1:8" ht="18.95" customHeight="1">
      <c r="A41" s="213"/>
      <c r="B41" s="27" t="s">
        <v>68</v>
      </c>
      <c r="C41" s="23" t="s">
        <v>66</v>
      </c>
      <c r="D41" s="23" t="s">
        <v>69</v>
      </c>
      <c r="E41" s="195"/>
      <c r="F41" s="118">
        <v>60</v>
      </c>
      <c r="G41" s="200"/>
      <c r="H41" s="108">
        <f t="shared" si="0"/>
        <v>0</v>
      </c>
    </row>
    <row r="42" spans="1:8" ht="18.95" customHeight="1">
      <c r="A42" s="213"/>
      <c r="B42" s="27" t="s">
        <v>38</v>
      </c>
      <c r="C42" s="23" t="s">
        <v>66</v>
      </c>
      <c r="D42" s="23" t="s">
        <v>70</v>
      </c>
      <c r="E42" s="195"/>
      <c r="F42" s="118">
        <v>60</v>
      </c>
      <c r="G42" s="200"/>
      <c r="H42" s="108">
        <f t="shared" si="0"/>
        <v>0</v>
      </c>
    </row>
    <row r="43" spans="1:8" ht="18.95" customHeight="1">
      <c r="A43" s="213"/>
      <c r="B43" s="27" t="s">
        <v>71</v>
      </c>
      <c r="C43" s="23" t="s">
        <v>66</v>
      </c>
      <c r="D43" s="23" t="s">
        <v>72</v>
      </c>
      <c r="E43" s="195"/>
      <c r="F43" s="118">
        <v>60</v>
      </c>
      <c r="G43" s="200"/>
      <c r="H43" s="108">
        <f t="shared" si="0"/>
        <v>0</v>
      </c>
    </row>
    <row r="44" spans="1:8" ht="18.95" customHeight="1">
      <c r="A44" s="213"/>
      <c r="B44" s="27" t="s">
        <v>73</v>
      </c>
      <c r="C44" s="23" t="s">
        <v>66</v>
      </c>
      <c r="D44" s="23" t="s">
        <v>70</v>
      </c>
      <c r="E44" s="195"/>
      <c r="F44" s="118">
        <v>60</v>
      </c>
      <c r="G44" s="200"/>
      <c r="H44" s="108">
        <f t="shared" si="0"/>
        <v>0</v>
      </c>
    </row>
    <row r="45" spans="1:8" ht="18.95" customHeight="1">
      <c r="A45" s="213"/>
      <c r="B45" s="27" t="s">
        <v>74</v>
      </c>
      <c r="C45" s="23" t="s">
        <v>66</v>
      </c>
      <c r="D45" s="23" t="s">
        <v>67</v>
      </c>
      <c r="E45" s="195"/>
      <c r="F45" s="118">
        <v>60</v>
      </c>
      <c r="G45" s="200"/>
      <c r="H45" s="108">
        <f t="shared" si="0"/>
        <v>0</v>
      </c>
    </row>
    <row r="46" spans="1:8" ht="18.95" customHeight="1">
      <c r="A46" s="213"/>
      <c r="B46" s="27" t="s">
        <v>75</v>
      </c>
      <c r="C46" s="23" t="s">
        <v>66</v>
      </c>
      <c r="D46" s="24" t="s">
        <v>67</v>
      </c>
      <c r="E46" s="197"/>
      <c r="F46" s="118">
        <v>60</v>
      </c>
      <c r="G46" s="200"/>
      <c r="H46" s="108">
        <f t="shared" si="0"/>
        <v>0</v>
      </c>
    </row>
    <row r="47" spans="1:8" ht="20.100000000000001" customHeight="1">
      <c r="A47" s="213" t="s">
        <v>76</v>
      </c>
      <c r="B47" s="27" t="s">
        <v>53</v>
      </c>
      <c r="C47" s="23" t="s">
        <v>77</v>
      </c>
      <c r="D47" s="23" t="s">
        <v>78</v>
      </c>
      <c r="E47" s="195"/>
      <c r="F47" s="118">
        <v>36</v>
      </c>
      <c r="G47" s="200"/>
      <c r="H47" s="108">
        <f t="shared" si="0"/>
        <v>0</v>
      </c>
    </row>
    <row r="48" spans="1:8" ht="20.100000000000001" customHeight="1">
      <c r="A48" s="213"/>
      <c r="B48" s="27" t="s">
        <v>79</v>
      </c>
      <c r="C48" s="23" t="s">
        <v>77</v>
      </c>
      <c r="D48" s="23" t="s">
        <v>78</v>
      </c>
      <c r="E48" s="195"/>
      <c r="F48" s="118">
        <v>36</v>
      </c>
      <c r="G48" s="200"/>
      <c r="H48" s="108">
        <f t="shared" si="0"/>
        <v>0</v>
      </c>
    </row>
    <row r="49" spans="1:8" ht="20.100000000000001" customHeight="1">
      <c r="A49" s="213"/>
      <c r="B49" s="26" t="s">
        <v>58</v>
      </c>
      <c r="C49" s="23" t="s">
        <v>77</v>
      </c>
      <c r="D49" s="23" t="s">
        <v>78</v>
      </c>
      <c r="E49" s="195"/>
      <c r="F49" s="118">
        <v>36</v>
      </c>
      <c r="G49" s="200"/>
      <c r="H49" s="108">
        <f t="shared" si="0"/>
        <v>0</v>
      </c>
    </row>
    <row r="50" spans="1:8" ht="20.100000000000001" customHeight="1">
      <c r="A50" s="213" t="s">
        <v>80</v>
      </c>
      <c r="B50" s="27" t="s">
        <v>81</v>
      </c>
      <c r="C50" s="23" t="s">
        <v>77</v>
      </c>
      <c r="D50" s="23" t="s">
        <v>78</v>
      </c>
      <c r="E50" s="195"/>
      <c r="F50" s="118">
        <v>36</v>
      </c>
      <c r="G50" s="200"/>
      <c r="H50" s="108">
        <f t="shared" si="0"/>
        <v>0</v>
      </c>
    </row>
    <row r="51" spans="1:8" ht="20.100000000000001" customHeight="1">
      <c r="A51" s="214"/>
      <c r="B51" s="27" t="s">
        <v>79</v>
      </c>
      <c r="C51" s="23" t="s">
        <v>77</v>
      </c>
      <c r="D51" s="23" t="s">
        <v>78</v>
      </c>
      <c r="E51" s="195"/>
      <c r="F51" s="118">
        <v>36</v>
      </c>
      <c r="G51" s="200"/>
      <c r="H51" s="108">
        <f t="shared" si="0"/>
        <v>0</v>
      </c>
    </row>
    <row r="52" spans="1:8" ht="20.100000000000001" customHeight="1">
      <c r="A52" s="214"/>
      <c r="B52" s="27" t="s">
        <v>82</v>
      </c>
      <c r="C52" s="23" t="s">
        <v>77</v>
      </c>
      <c r="D52" s="23" t="s">
        <v>78</v>
      </c>
      <c r="E52" s="195"/>
      <c r="F52" s="118">
        <v>36</v>
      </c>
      <c r="G52" s="200"/>
      <c r="H52" s="108">
        <f t="shared" si="0"/>
        <v>0</v>
      </c>
    </row>
    <row r="53" spans="1:8" ht="20.100000000000001" customHeight="1">
      <c r="A53" s="216" t="s">
        <v>83</v>
      </c>
      <c r="B53" s="42" t="s">
        <v>84</v>
      </c>
      <c r="C53" s="25" t="s">
        <v>85</v>
      </c>
      <c r="D53" s="25" t="s">
        <v>86</v>
      </c>
      <c r="E53" s="198"/>
      <c r="F53" s="118">
        <v>18</v>
      </c>
      <c r="G53" s="200"/>
      <c r="H53" s="108">
        <f t="shared" si="0"/>
        <v>0</v>
      </c>
    </row>
    <row r="54" spans="1:8" ht="18.95" customHeight="1">
      <c r="A54" s="216"/>
      <c r="B54" s="42" t="s">
        <v>87</v>
      </c>
      <c r="C54" s="25" t="s">
        <v>85</v>
      </c>
      <c r="D54" s="25" t="s">
        <v>86</v>
      </c>
      <c r="E54" s="198"/>
      <c r="F54" s="118">
        <v>18</v>
      </c>
      <c r="G54" s="200"/>
      <c r="H54" s="108">
        <f t="shared" si="0"/>
        <v>0</v>
      </c>
    </row>
    <row r="55" spans="1:8" ht="18.95" customHeight="1">
      <c r="A55" s="216"/>
      <c r="B55" s="42" t="s">
        <v>88</v>
      </c>
      <c r="C55" s="25" t="s">
        <v>85</v>
      </c>
      <c r="D55" s="25" t="s">
        <v>86</v>
      </c>
      <c r="E55" s="198"/>
      <c r="F55" s="118">
        <v>18</v>
      </c>
      <c r="G55" s="200"/>
      <c r="H55" s="108">
        <f t="shared" si="0"/>
        <v>0</v>
      </c>
    </row>
    <row r="56" spans="1:8" ht="20.100000000000001" customHeight="1">
      <c r="A56" s="216"/>
      <c r="B56" s="42" t="s">
        <v>89</v>
      </c>
      <c r="C56" s="25" t="s">
        <v>85</v>
      </c>
      <c r="D56" s="25" t="s">
        <v>86</v>
      </c>
      <c r="E56" s="198"/>
      <c r="F56" s="118">
        <v>18</v>
      </c>
      <c r="G56" s="200"/>
      <c r="H56" s="108">
        <f t="shared" si="0"/>
        <v>0</v>
      </c>
    </row>
    <row r="57" spans="1:8" ht="20.100000000000001" customHeight="1">
      <c r="A57" s="216"/>
      <c r="B57" s="42" t="s">
        <v>90</v>
      </c>
      <c r="C57" s="25" t="s">
        <v>85</v>
      </c>
      <c r="D57" s="25" t="s">
        <v>86</v>
      </c>
      <c r="E57" s="198"/>
      <c r="F57" s="118">
        <v>18</v>
      </c>
      <c r="G57" s="200"/>
      <c r="H57" s="108">
        <f t="shared" si="0"/>
        <v>0</v>
      </c>
    </row>
    <row r="58" spans="1:8" ht="21" customHeight="1">
      <c r="A58" s="216"/>
      <c r="B58" s="42" t="s">
        <v>91</v>
      </c>
      <c r="C58" s="25" t="s">
        <v>85</v>
      </c>
      <c r="D58" s="25" t="s">
        <v>86</v>
      </c>
      <c r="E58" s="198"/>
      <c r="F58" s="118">
        <v>18</v>
      </c>
      <c r="G58" s="200"/>
      <c r="H58" s="108">
        <f t="shared" si="0"/>
        <v>0</v>
      </c>
    </row>
    <row r="59" spans="1:8" ht="21" customHeight="1">
      <c r="A59" s="192" t="s">
        <v>92</v>
      </c>
      <c r="B59" s="42" t="s">
        <v>93</v>
      </c>
      <c r="C59" s="25" t="s">
        <v>94</v>
      </c>
      <c r="D59" s="25" t="s">
        <v>95</v>
      </c>
      <c r="E59" s="198"/>
      <c r="F59" s="118">
        <v>18</v>
      </c>
      <c r="G59" s="200"/>
      <c r="H59" s="108">
        <f t="shared" si="0"/>
        <v>0</v>
      </c>
    </row>
    <row r="60" spans="1:8" ht="21" customHeight="1">
      <c r="A60" s="212" t="s">
        <v>96</v>
      </c>
      <c r="B60" s="42" t="s">
        <v>62</v>
      </c>
      <c r="C60" s="25" t="s">
        <v>94</v>
      </c>
      <c r="D60" s="43" t="s">
        <v>97</v>
      </c>
      <c r="E60" s="199"/>
      <c r="F60" s="118">
        <v>18</v>
      </c>
      <c r="G60" s="200"/>
      <c r="H60" s="108">
        <f t="shared" si="0"/>
        <v>0</v>
      </c>
    </row>
    <row r="61" spans="1:8" ht="21" customHeight="1">
      <c r="A61" s="212"/>
      <c r="B61" s="42" t="s">
        <v>65</v>
      </c>
      <c r="C61" s="25" t="s">
        <v>94</v>
      </c>
      <c r="D61" s="43" t="s">
        <v>98</v>
      </c>
      <c r="E61" s="43"/>
      <c r="F61" s="118">
        <v>18</v>
      </c>
      <c r="G61" s="200"/>
      <c r="H61" s="108">
        <f t="shared" si="0"/>
        <v>0</v>
      </c>
    </row>
    <row r="62" spans="1:8" ht="21" customHeight="1">
      <c r="A62" s="212"/>
      <c r="B62" s="26" t="s">
        <v>44</v>
      </c>
      <c r="C62" s="25" t="s">
        <v>94</v>
      </c>
      <c r="D62" s="43" t="s">
        <v>99</v>
      </c>
      <c r="E62" s="43"/>
      <c r="F62" s="118">
        <v>18</v>
      </c>
      <c r="G62" s="200"/>
      <c r="H62" s="108"/>
    </row>
    <row r="63" spans="1:8" ht="21" customHeight="1">
      <c r="A63" s="212"/>
      <c r="B63" s="42" t="s">
        <v>56</v>
      </c>
      <c r="C63" s="25" t="s">
        <v>94</v>
      </c>
      <c r="D63" s="43" t="s">
        <v>97</v>
      </c>
      <c r="E63" s="43"/>
      <c r="F63" s="118">
        <v>18</v>
      </c>
      <c r="G63" s="200"/>
      <c r="H63" s="108">
        <f t="shared" si="0"/>
        <v>0</v>
      </c>
    </row>
    <row r="64" spans="1:8" ht="15.75">
      <c r="A64" s="212" t="s">
        <v>100</v>
      </c>
      <c r="B64" s="26" t="s">
        <v>62</v>
      </c>
      <c r="C64" s="23" t="s">
        <v>101</v>
      </c>
      <c r="D64" s="23" t="s">
        <v>102</v>
      </c>
      <c r="E64" s="23"/>
      <c r="F64" s="118">
        <v>25</v>
      </c>
      <c r="G64" s="123"/>
      <c r="H64" s="108">
        <f t="shared" si="0"/>
        <v>0</v>
      </c>
    </row>
    <row r="65" spans="1:8" ht="15.75">
      <c r="A65" s="212"/>
      <c r="B65" s="26" t="s">
        <v>44</v>
      </c>
      <c r="C65" s="23" t="s">
        <v>101</v>
      </c>
      <c r="D65" s="23" t="s">
        <v>103</v>
      </c>
      <c r="E65" s="23"/>
      <c r="F65" s="118">
        <v>25</v>
      </c>
      <c r="G65" s="123"/>
      <c r="H65" s="108"/>
    </row>
    <row r="66" spans="1:8" ht="15.75">
      <c r="A66" s="215"/>
      <c r="B66" s="26" t="s">
        <v>58</v>
      </c>
      <c r="C66" s="23" t="s">
        <v>101</v>
      </c>
      <c r="D66" s="23" t="s">
        <v>102</v>
      </c>
      <c r="E66" s="23"/>
      <c r="F66" s="118">
        <v>25</v>
      </c>
      <c r="G66" s="123"/>
      <c r="H66" s="108">
        <f t="shared" si="0"/>
        <v>0</v>
      </c>
    </row>
    <row r="67" spans="1:8" ht="15.75">
      <c r="A67" s="191" t="s">
        <v>104</v>
      </c>
      <c r="B67" s="42" t="s">
        <v>93</v>
      </c>
      <c r="C67" s="23" t="s">
        <v>101</v>
      </c>
      <c r="D67" s="23"/>
      <c r="E67" s="23"/>
      <c r="F67" s="118">
        <v>25</v>
      </c>
      <c r="G67" s="123"/>
      <c r="H67" s="108"/>
    </row>
    <row r="68" spans="1:8" ht="15.95" customHeight="1">
      <c r="A68" s="209" t="s">
        <v>105</v>
      </c>
      <c r="B68" s="210"/>
      <c r="C68" s="210"/>
      <c r="D68" s="210"/>
      <c r="E68" s="210"/>
      <c r="F68" s="210"/>
      <c r="G68" s="210"/>
      <c r="H68" s="155">
        <f>SUM(H12:H66)</f>
        <v>0</v>
      </c>
    </row>
    <row r="69" spans="1:8" ht="23.25" customHeight="1">
      <c r="A69" s="241" t="s">
        <v>324</v>
      </c>
      <c r="B69" s="241"/>
      <c r="C69" s="241"/>
      <c r="D69" s="241"/>
      <c r="E69" s="241"/>
      <c r="F69" s="241"/>
      <c r="G69" s="241"/>
      <c r="H69" s="241"/>
    </row>
    <row r="70" spans="1:8" ht="26.25" customHeight="1">
      <c r="A70" s="242" t="s">
        <v>323</v>
      </c>
      <c r="B70" s="242"/>
      <c r="C70" s="242"/>
      <c r="D70" s="242"/>
      <c r="E70" s="242"/>
      <c r="F70" s="242"/>
      <c r="G70" s="242"/>
      <c r="H70" s="242"/>
    </row>
    <row r="71" spans="1:8" ht="15.95" customHeight="1">
      <c r="A71" s="163"/>
      <c r="B71" s="18"/>
      <c r="C71" s="18"/>
      <c r="D71" s="18"/>
      <c r="E71" s="18"/>
      <c r="F71" s="119"/>
      <c r="G71" s="18"/>
      <c r="H71" s="114"/>
    </row>
  </sheetData>
  <autoFilter ref="A10:H10" xr:uid="{00000000-0001-0000-0000-000000000000}"/>
  <sortState xmlns:xlrd2="http://schemas.microsoft.com/office/spreadsheetml/2017/richdata2" ref="B45:B46">
    <sortCondition ref="B40:B46"/>
  </sortState>
  <mergeCells count="21">
    <mergeCell ref="A69:H69"/>
    <mergeCell ref="A70:H70"/>
    <mergeCell ref="A8:H8"/>
    <mergeCell ref="F9:H9"/>
    <mergeCell ref="A68:G68"/>
    <mergeCell ref="B11:E11"/>
    <mergeCell ref="A17:A28"/>
    <mergeCell ref="A50:A52"/>
    <mergeCell ref="A64:A66"/>
    <mergeCell ref="A40:A46"/>
    <mergeCell ref="A60:A63"/>
    <mergeCell ref="A31:A36"/>
    <mergeCell ref="A47:A49"/>
    <mergeCell ref="A53:A58"/>
    <mergeCell ref="A37:A39"/>
    <mergeCell ref="E12:E16"/>
    <mergeCell ref="F1:H1"/>
    <mergeCell ref="F2:H2"/>
    <mergeCell ref="F3:H3"/>
    <mergeCell ref="F4:H4"/>
    <mergeCell ref="F5:H5"/>
  </mergeCells>
  <phoneticPr fontId="6" type="noConversion"/>
  <pageMargins left="0.75" right="0.75" top="1" bottom="1" header="0.5" footer="0.5"/>
  <pageSetup scale="53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IV178"/>
  <sheetViews>
    <sheetView showGridLines="0" workbookViewId="0">
      <selection activeCell="A7" sqref="A7:J7"/>
    </sheetView>
  </sheetViews>
  <sheetFormatPr defaultColWidth="10.875" defaultRowHeight="18" customHeight="1"/>
  <cols>
    <col min="1" max="1" width="29.5" style="167" customWidth="1"/>
    <col min="2" max="2" width="44.5" style="125" bestFit="1" customWidth="1"/>
    <col min="3" max="3" width="11.375" style="139" bestFit="1" customWidth="1"/>
    <col min="4" max="4" width="16.875" style="125" customWidth="1"/>
    <col min="5" max="6" width="10.875" style="125" customWidth="1"/>
    <col min="7" max="7" width="10.875" style="140" customWidth="1"/>
    <col min="8" max="8" width="13.875" style="10" customWidth="1"/>
    <col min="9" max="9" width="17" style="38" customWidth="1"/>
    <col min="10" max="10" width="10.875" style="141" customWidth="1"/>
    <col min="11" max="256" width="10.875" style="1" customWidth="1"/>
  </cols>
  <sheetData>
    <row r="1" spans="1:256" ht="18" customHeight="1">
      <c r="A1" s="164"/>
      <c r="B1" s="132"/>
      <c r="C1" s="133"/>
      <c r="D1" s="132"/>
      <c r="E1" s="132"/>
      <c r="F1" s="134"/>
      <c r="G1" s="135" t="s">
        <v>0</v>
      </c>
      <c r="H1" s="20"/>
      <c r="I1" s="35"/>
    </row>
    <row r="2" spans="1:256" ht="18" customHeight="1">
      <c r="A2" s="164"/>
      <c r="B2" s="132"/>
      <c r="C2" s="133"/>
      <c r="D2" s="132"/>
      <c r="E2" s="132"/>
      <c r="F2" s="134"/>
      <c r="G2" s="135" t="s">
        <v>1</v>
      </c>
      <c r="H2" s="21"/>
      <c r="I2" s="36"/>
    </row>
    <row r="3" spans="1:256" ht="18" customHeight="1">
      <c r="A3" s="164"/>
      <c r="B3" s="132"/>
      <c r="C3" s="133"/>
      <c r="D3" s="132"/>
      <c r="E3" s="132"/>
      <c r="F3" s="134"/>
      <c r="G3" s="135" t="s">
        <v>2</v>
      </c>
      <c r="H3" s="21"/>
      <c r="I3" s="36"/>
    </row>
    <row r="4" spans="1:256" ht="18" customHeight="1">
      <c r="A4" s="164"/>
      <c r="B4" s="132"/>
      <c r="C4" s="133"/>
      <c r="D4" s="132"/>
      <c r="E4" s="132"/>
      <c r="F4" s="134"/>
      <c r="G4" s="136"/>
      <c r="H4" s="21"/>
      <c r="I4" s="36"/>
    </row>
    <row r="5" spans="1:256" ht="18" customHeight="1">
      <c r="A5" s="164"/>
      <c r="B5" s="132"/>
      <c r="C5" s="133"/>
      <c r="D5" s="132"/>
      <c r="E5" s="132"/>
      <c r="F5" s="134"/>
      <c r="G5" s="135" t="s">
        <v>3</v>
      </c>
      <c r="H5" s="21"/>
      <c r="I5" s="36"/>
    </row>
    <row r="6" spans="1:256" ht="18" customHeight="1">
      <c r="A6" s="164"/>
      <c r="B6" s="132"/>
      <c r="C6" s="133"/>
      <c r="D6" s="132"/>
      <c r="E6" s="132"/>
      <c r="F6" s="134"/>
      <c r="G6" s="137"/>
      <c r="H6" s="22"/>
      <c r="I6" s="37"/>
    </row>
    <row r="7" spans="1:256" ht="30.95" customHeight="1">
      <c r="A7" s="238" t="s">
        <v>106</v>
      </c>
      <c r="B7" s="238"/>
      <c r="C7" s="238"/>
      <c r="D7" s="238"/>
      <c r="E7" s="238"/>
      <c r="F7" s="238"/>
      <c r="G7" s="238"/>
      <c r="H7" s="238"/>
      <c r="I7" s="238"/>
      <c r="J7" s="238"/>
    </row>
    <row r="8" spans="1:256" s="126" customFormat="1" ht="60" customHeight="1">
      <c r="A8" s="47" t="s">
        <v>6</v>
      </c>
      <c r="B8" s="46" t="s">
        <v>7</v>
      </c>
      <c r="C8" s="47" t="s">
        <v>8</v>
      </c>
      <c r="D8" s="45" t="s">
        <v>9</v>
      </c>
      <c r="E8" s="48" t="s">
        <v>107</v>
      </c>
      <c r="F8" s="49" t="s">
        <v>108</v>
      </c>
      <c r="G8" s="48" t="s">
        <v>109</v>
      </c>
      <c r="H8" s="48" t="s">
        <v>110</v>
      </c>
      <c r="I8" s="48" t="s">
        <v>12</v>
      </c>
      <c r="J8" s="124" t="s">
        <v>111</v>
      </c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</row>
    <row r="9" spans="1:256" s="129" customFormat="1" ht="19.5" thickBot="1">
      <c r="A9" s="165" t="s">
        <v>112</v>
      </c>
      <c r="B9" s="50" t="s">
        <v>113</v>
      </c>
      <c r="C9" s="51">
        <v>1204</v>
      </c>
      <c r="D9" s="52" t="s">
        <v>18</v>
      </c>
      <c r="E9" s="53" t="s">
        <v>114</v>
      </c>
      <c r="F9" s="54">
        <v>48</v>
      </c>
      <c r="G9" s="55"/>
      <c r="H9" s="53" t="s">
        <v>115</v>
      </c>
      <c r="I9" s="54">
        <v>48</v>
      </c>
      <c r="J9" s="127">
        <f>SUM(I9/F9)</f>
        <v>1</v>
      </c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</row>
    <row r="10" spans="1:256" ht="20.100000000000001" customHeight="1">
      <c r="A10" s="232" t="s">
        <v>116</v>
      </c>
      <c r="B10" s="56" t="s">
        <v>117</v>
      </c>
      <c r="C10" s="57" t="s">
        <v>118</v>
      </c>
      <c r="D10" s="58" t="s">
        <v>22</v>
      </c>
      <c r="E10" s="58" t="s">
        <v>119</v>
      </c>
      <c r="F10" s="59">
        <v>42</v>
      </c>
      <c r="G10" s="60"/>
      <c r="H10" s="8"/>
      <c r="I10" s="15"/>
      <c r="J10" s="142">
        <f t="shared" ref="J10:J77" si="0">SUM(I10/F10)</f>
        <v>0</v>
      </c>
    </row>
    <row r="11" spans="1:256" ht="20.100000000000001" customHeight="1">
      <c r="A11" s="233"/>
      <c r="B11" s="61" t="s">
        <v>120</v>
      </c>
      <c r="C11" s="62" t="s">
        <v>118</v>
      </c>
      <c r="D11" s="63" t="s">
        <v>22</v>
      </c>
      <c r="E11" s="63" t="s">
        <v>119</v>
      </c>
      <c r="F11" s="64">
        <v>42</v>
      </c>
      <c r="G11" s="65"/>
      <c r="H11" s="6"/>
      <c r="I11" s="14"/>
      <c r="J11" s="143">
        <f t="shared" si="0"/>
        <v>0</v>
      </c>
    </row>
    <row r="12" spans="1:256" ht="20.100000000000001" customHeight="1" thickBot="1">
      <c r="A12" s="234"/>
      <c r="B12" s="66" t="s">
        <v>121</v>
      </c>
      <c r="C12" s="67" t="s">
        <v>118</v>
      </c>
      <c r="D12" s="68" t="s">
        <v>22</v>
      </c>
      <c r="E12" s="68" t="s">
        <v>119</v>
      </c>
      <c r="F12" s="69">
        <v>42</v>
      </c>
      <c r="G12" s="70"/>
      <c r="H12" s="7"/>
      <c r="I12" s="9"/>
      <c r="J12" s="144">
        <f t="shared" si="0"/>
        <v>0</v>
      </c>
    </row>
    <row r="13" spans="1:256" ht="20.100000000000001" customHeight="1">
      <c r="A13" s="231" t="s">
        <v>122</v>
      </c>
      <c r="B13" s="71" t="s">
        <v>123</v>
      </c>
      <c r="C13" s="72" t="s">
        <v>118</v>
      </c>
      <c r="D13" s="73" t="s">
        <v>22</v>
      </c>
      <c r="E13" s="73" t="s">
        <v>119</v>
      </c>
      <c r="F13" s="74">
        <v>42</v>
      </c>
      <c r="G13" s="75"/>
      <c r="H13" s="13"/>
      <c r="I13" s="12"/>
      <c r="J13" s="142">
        <f t="shared" si="0"/>
        <v>0</v>
      </c>
    </row>
    <row r="14" spans="1:256" ht="18.95" customHeight="1">
      <c r="A14" s="218"/>
      <c r="B14" s="61" t="s">
        <v>124</v>
      </c>
      <c r="C14" s="76" t="s">
        <v>118</v>
      </c>
      <c r="D14" s="63" t="s">
        <v>22</v>
      </c>
      <c r="E14" s="63" t="s">
        <v>119</v>
      </c>
      <c r="F14" s="64">
        <v>42</v>
      </c>
      <c r="G14" s="65"/>
      <c r="H14" s="28"/>
      <c r="I14" s="14"/>
      <c r="J14" s="143">
        <f t="shared" si="0"/>
        <v>0</v>
      </c>
    </row>
    <row r="15" spans="1:256" ht="20.100000000000001" customHeight="1" thickBot="1">
      <c r="A15" s="219"/>
      <c r="B15" s="66" t="s">
        <v>125</v>
      </c>
      <c r="C15" s="77" t="s">
        <v>118</v>
      </c>
      <c r="D15" s="68" t="s">
        <v>22</v>
      </c>
      <c r="E15" s="68" t="s">
        <v>119</v>
      </c>
      <c r="F15" s="69">
        <v>42</v>
      </c>
      <c r="G15" s="70"/>
      <c r="H15" s="11"/>
      <c r="I15" s="9"/>
      <c r="J15" s="144">
        <f t="shared" si="0"/>
        <v>0</v>
      </c>
    </row>
    <row r="16" spans="1:256" ht="20.100000000000001" customHeight="1" thickBot="1">
      <c r="A16" s="193" t="s">
        <v>126</v>
      </c>
      <c r="B16" s="168" t="s">
        <v>127</v>
      </c>
      <c r="C16" s="169" t="s">
        <v>118</v>
      </c>
      <c r="D16" s="170" t="s">
        <v>22</v>
      </c>
      <c r="E16" s="170" t="s">
        <v>119</v>
      </c>
      <c r="F16" s="107">
        <v>42</v>
      </c>
      <c r="G16" s="171"/>
      <c r="H16" s="188"/>
      <c r="I16" s="172"/>
      <c r="J16" s="189">
        <f t="shared" si="0"/>
        <v>0</v>
      </c>
    </row>
    <row r="17" spans="1:10" ht="20.100000000000001" customHeight="1">
      <c r="A17" s="235" t="s">
        <v>128</v>
      </c>
      <c r="B17" s="71" t="s">
        <v>129</v>
      </c>
      <c r="C17" s="83" t="s">
        <v>130</v>
      </c>
      <c r="D17" s="58" t="s">
        <v>22</v>
      </c>
      <c r="E17" s="58" t="s">
        <v>119</v>
      </c>
      <c r="F17" s="59">
        <v>42</v>
      </c>
      <c r="G17" s="60"/>
      <c r="H17" s="8"/>
      <c r="I17" s="15"/>
      <c r="J17" s="142">
        <f t="shared" ref="J17:J19" si="1">SUM(I17/F17)</f>
        <v>0</v>
      </c>
    </row>
    <row r="18" spans="1:10" ht="20.100000000000001" customHeight="1">
      <c r="A18" s="236"/>
      <c r="B18" s="61" t="s">
        <v>131</v>
      </c>
      <c r="C18" s="76" t="s">
        <v>130</v>
      </c>
      <c r="D18" s="63" t="s">
        <v>22</v>
      </c>
      <c r="E18" s="63" t="s">
        <v>119</v>
      </c>
      <c r="F18" s="64">
        <v>42</v>
      </c>
      <c r="G18" s="65"/>
      <c r="H18" s="6"/>
      <c r="I18" s="14"/>
      <c r="J18" s="143">
        <f t="shared" si="1"/>
        <v>0</v>
      </c>
    </row>
    <row r="19" spans="1:10" ht="20.100000000000001" customHeight="1" thickBot="1">
      <c r="A19" s="237"/>
      <c r="B19" s="66" t="s">
        <v>132</v>
      </c>
      <c r="C19" s="76" t="s">
        <v>130</v>
      </c>
      <c r="D19" s="63" t="s">
        <v>22</v>
      </c>
      <c r="E19" s="63" t="s">
        <v>119</v>
      </c>
      <c r="F19" s="64">
        <v>42</v>
      </c>
      <c r="G19" s="65"/>
      <c r="H19" s="6"/>
      <c r="I19" s="14"/>
      <c r="J19" s="143">
        <f t="shared" si="1"/>
        <v>0</v>
      </c>
    </row>
    <row r="20" spans="1:10" ht="18.95" customHeight="1">
      <c r="A20" s="217" t="s">
        <v>133</v>
      </c>
      <c r="B20" s="56" t="s">
        <v>134</v>
      </c>
      <c r="C20" s="83" t="s">
        <v>130</v>
      </c>
      <c r="D20" s="58" t="s">
        <v>22</v>
      </c>
      <c r="E20" s="58" t="s">
        <v>119</v>
      </c>
      <c r="F20" s="59">
        <v>42</v>
      </c>
      <c r="G20" s="60"/>
      <c r="H20" s="8"/>
      <c r="I20" s="14"/>
      <c r="J20" s="142">
        <f t="shared" si="0"/>
        <v>0</v>
      </c>
    </row>
    <row r="21" spans="1:10" ht="18.95" customHeight="1">
      <c r="A21" s="218"/>
      <c r="B21" s="61" t="s">
        <v>135</v>
      </c>
      <c r="C21" s="76" t="s">
        <v>130</v>
      </c>
      <c r="D21" s="63" t="s">
        <v>22</v>
      </c>
      <c r="E21" s="63" t="s">
        <v>119</v>
      </c>
      <c r="F21" s="64">
        <v>42</v>
      </c>
      <c r="G21" s="65"/>
      <c r="H21" s="6"/>
      <c r="I21" s="14"/>
      <c r="J21" s="143">
        <f t="shared" si="0"/>
        <v>0</v>
      </c>
    </row>
    <row r="22" spans="1:10" ht="18.95" customHeight="1">
      <c r="A22" s="218"/>
      <c r="B22" s="61" t="s">
        <v>136</v>
      </c>
      <c r="C22" s="76" t="s">
        <v>130</v>
      </c>
      <c r="D22" s="63" t="s">
        <v>22</v>
      </c>
      <c r="E22" s="63" t="s">
        <v>119</v>
      </c>
      <c r="F22" s="64">
        <v>42</v>
      </c>
      <c r="G22" s="65"/>
      <c r="H22" s="6"/>
      <c r="I22" s="14"/>
      <c r="J22" s="143">
        <f t="shared" si="0"/>
        <v>0</v>
      </c>
    </row>
    <row r="23" spans="1:10" ht="18.95" customHeight="1">
      <c r="A23" s="218"/>
      <c r="B23" s="61" t="s">
        <v>137</v>
      </c>
      <c r="C23" s="76" t="s">
        <v>130</v>
      </c>
      <c r="D23" s="63" t="s">
        <v>22</v>
      </c>
      <c r="E23" s="63" t="s">
        <v>119</v>
      </c>
      <c r="F23" s="64">
        <v>42</v>
      </c>
      <c r="G23" s="65"/>
      <c r="H23" s="6"/>
      <c r="I23" s="14"/>
      <c r="J23" s="143">
        <f t="shared" si="0"/>
        <v>0</v>
      </c>
    </row>
    <row r="24" spans="1:10" ht="18.95" customHeight="1">
      <c r="A24" s="218"/>
      <c r="B24" s="61" t="s">
        <v>138</v>
      </c>
      <c r="C24" s="76" t="s">
        <v>130</v>
      </c>
      <c r="D24" s="63" t="s">
        <v>22</v>
      </c>
      <c r="E24" s="63" t="s">
        <v>119</v>
      </c>
      <c r="F24" s="64">
        <v>42</v>
      </c>
      <c r="G24" s="65"/>
      <c r="H24" s="6"/>
      <c r="I24" s="14"/>
      <c r="J24" s="143">
        <f t="shared" si="0"/>
        <v>0</v>
      </c>
    </row>
    <row r="25" spans="1:10" ht="18.95" customHeight="1" thickBot="1">
      <c r="A25" s="219"/>
      <c r="B25" s="66" t="s">
        <v>139</v>
      </c>
      <c r="C25" s="77" t="s">
        <v>130</v>
      </c>
      <c r="D25" s="68" t="s">
        <v>22</v>
      </c>
      <c r="E25" s="68" t="s">
        <v>119</v>
      </c>
      <c r="F25" s="69">
        <v>42</v>
      </c>
      <c r="G25" s="70"/>
      <c r="H25" s="7"/>
      <c r="I25" s="14"/>
      <c r="J25" s="144">
        <f t="shared" si="0"/>
        <v>0</v>
      </c>
    </row>
    <row r="26" spans="1:10" ht="20.45" customHeight="1">
      <c r="A26" s="217" t="s">
        <v>38</v>
      </c>
      <c r="B26" s="56" t="s">
        <v>140</v>
      </c>
      <c r="C26" s="83" t="s">
        <v>130</v>
      </c>
      <c r="D26" s="58" t="s">
        <v>22</v>
      </c>
      <c r="E26" s="58" t="s">
        <v>119</v>
      </c>
      <c r="F26" s="59">
        <v>42</v>
      </c>
      <c r="G26" s="60"/>
      <c r="H26" s="8"/>
      <c r="I26" s="15"/>
      <c r="J26" s="142">
        <f t="shared" si="0"/>
        <v>0</v>
      </c>
    </row>
    <row r="27" spans="1:10" ht="20.45" customHeight="1">
      <c r="A27" s="218"/>
      <c r="B27" s="61" t="s">
        <v>141</v>
      </c>
      <c r="C27" s="84" t="s">
        <v>130</v>
      </c>
      <c r="D27" s="63" t="s">
        <v>22</v>
      </c>
      <c r="E27" s="63" t="s">
        <v>119</v>
      </c>
      <c r="F27" s="64">
        <v>42</v>
      </c>
      <c r="G27" s="65"/>
      <c r="H27" s="6"/>
      <c r="I27" s="14"/>
      <c r="J27" s="143">
        <f t="shared" si="0"/>
        <v>0</v>
      </c>
    </row>
    <row r="28" spans="1:10" ht="18.95" customHeight="1">
      <c r="A28" s="218"/>
      <c r="B28" s="61" t="s">
        <v>142</v>
      </c>
      <c r="C28" s="76" t="s">
        <v>130</v>
      </c>
      <c r="D28" s="63" t="s">
        <v>22</v>
      </c>
      <c r="E28" s="63" t="s">
        <v>119</v>
      </c>
      <c r="F28" s="64">
        <v>42</v>
      </c>
      <c r="G28" s="65"/>
      <c r="H28" s="6"/>
      <c r="I28" s="14"/>
      <c r="J28" s="143">
        <f t="shared" si="0"/>
        <v>0</v>
      </c>
    </row>
    <row r="29" spans="1:10" ht="18.95" customHeight="1">
      <c r="A29" s="218"/>
      <c r="B29" s="61" t="s">
        <v>143</v>
      </c>
      <c r="C29" s="76" t="s">
        <v>118</v>
      </c>
      <c r="D29" s="63" t="s">
        <v>22</v>
      </c>
      <c r="E29" s="63" t="s">
        <v>119</v>
      </c>
      <c r="F29" s="64">
        <v>42</v>
      </c>
      <c r="G29" s="65"/>
      <c r="H29" s="6"/>
      <c r="I29" s="14"/>
      <c r="J29" s="143">
        <f t="shared" si="0"/>
        <v>0</v>
      </c>
    </row>
    <row r="30" spans="1:10" ht="18.95" customHeight="1" thickBot="1">
      <c r="A30" s="219"/>
      <c r="B30" s="66" t="s">
        <v>144</v>
      </c>
      <c r="C30" s="77" t="s">
        <v>145</v>
      </c>
      <c r="D30" s="68" t="s">
        <v>22</v>
      </c>
      <c r="E30" s="68" t="s">
        <v>119</v>
      </c>
      <c r="F30" s="69">
        <v>42</v>
      </c>
      <c r="G30" s="70"/>
      <c r="H30" s="7"/>
      <c r="I30" s="9"/>
      <c r="J30" s="144">
        <f t="shared" si="0"/>
        <v>0</v>
      </c>
    </row>
    <row r="31" spans="1:10" ht="20.100000000000001" customHeight="1">
      <c r="A31" s="217" t="s">
        <v>146</v>
      </c>
      <c r="B31" s="56" t="s">
        <v>147</v>
      </c>
      <c r="C31" s="83" t="s">
        <v>118</v>
      </c>
      <c r="D31" s="58" t="s">
        <v>22</v>
      </c>
      <c r="E31" s="58" t="s">
        <v>119</v>
      </c>
      <c r="F31" s="59">
        <v>42</v>
      </c>
      <c r="G31" s="60"/>
      <c r="H31" s="8"/>
      <c r="I31" s="15"/>
      <c r="J31" s="142">
        <f t="shared" si="0"/>
        <v>0</v>
      </c>
    </row>
    <row r="32" spans="1:10" ht="18.95" customHeight="1">
      <c r="A32" s="218"/>
      <c r="B32" s="61" t="s">
        <v>148</v>
      </c>
      <c r="C32" s="76" t="s">
        <v>118</v>
      </c>
      <c r="D32" s="63" t="s">
        <v>22</v>
      </c>
      <c r="E32" s="63" t="s">
        <v>119</v>
      </c>
      <c r="F32" s="64">
        <v>42</v>
      </c>
      <c r="G32" s="65"/>
      <c r="H32" s="6"/>
      <c r="I32" s="14"/>
      <c r="J32" s="143">
        <f t="shared" si="0"/>
        <v>0</v>
      </c>
    </row>
    <row r="33" spans="1:10" ht="18.95" customHeight="1">
      <c r="A33" s="218"/>
      <c r="B33" s="61" t="s">
        <v>149</v>
      </c>
      <c r="C33" s="76" t="s">
        <v>118</v>
      </c>
      <c r="D33" s="63" t="s">
        <v>22</v>
      </c>
      <c r="E33" s="63" t="s">
        <v>150</v>
      </c>
      <c r="F33" s="64">
        <v>42</v>
      </c>
      <c r="G33" s="65"/>
      <c r="H33" s="6"/>
      <c r="I33" s="14"/>
      <c r="J33" s="143">
        <f t="shared" si="0"/>
        <v>0</v>
      </c>
    </row>
    <row r="34" spans="1:10" ht="18.95" customHeight="1" thickBot="1">
      <c r="A34" s="219"/>
      <c r="B34" s="66" t="s">
        <v>151</v>
      </c>
      <c r="C34" s="77" t="s">
        <v>118</v>
      </c>
      <c r="D34" s="68" t="s">
        <v>22</v>
      </c>
      <c r="E34" s="68" t="s">
        <v>119</v>
      </c>
      <c r="F34" s="69">
        <v>42</v>
      </c>
      <c r="G34" s="70"/>
      <c r="H34" s="7"/>
      <c r="I34" s="9"/>
      <c r="J34" s="144">
        <f t="shared" si="0"/>
        <v>0</v>
      </c>
    </row>
    <row r="35" spans="1:10" ht="20.100000000000001" customHeight="1">
      <c r="A35" s="217" t="s">
        <v>152</v>
      </c>
      <c r="B35" s="56" t="s">
        <v>153</v>
      </c>
      <c r="C35" s="83" t="s">
        <v>118</v>
      </c>
      <c r="D35" s="58" t="s">
        <v>22</v>
      </c>
      <c r="E35" s="58" t="s">
        <v>150</v>
      </c>
      <c r="F35" s="59">
        <v>42</v>
      </c>
      <c r="G35" s="60"/>
      <c r="H35" s="8"/>
      <c r="I35" s="15"/>
      <c r="J35" s="142">
        <f t="shared" si="0"/>
        <v>0</v>
      </c>
    </row>
    <row r="36" spans="1:10" ht="18.95" customHeight="1">
      <c r="A36" s="218"/>
      <c r="B36" s="61" t="s">
        <v>154</v>
      </c>
      <c r="C36" s="76" t="s">
        <v>118</v>
      </c>
      <c r="D36" s="63" t="s">
        <v>22</v>
      </c>
      <c r="E36" s="63" t="s">
        <v>119</v>
      </c>
      <c r="F36" s="64">
        <v>42</v>
      </c>
      <c r="G36" s="65"/>
      <c r="H36" s="6"/>
      <c r="I36" s="14"/>
      <c r="J36" s="143">
        <f t="shared" si="0"/>
        <v>0</v>
      </c>
    </row>
    <row r="37" spans="1:10" ht="18.95" customHeight="1">
      <c r="A37" s="218"/>
      <c r="B37" s="61" t="s">
        <v>155</v>
      </c>
      <c r="C37" s="76" t="s">
        <v>118</v>
      </c>
      <c r="D37" s="63" t="s">
        <v>22</v>
      </c>
      <c r="E37" s="63" t="s">
        <v>119</v>
      </c>
      <c r="F37" s="64">
        <v>42</v>
      </c>
      <c r="G37" s="65"/>
      <c r="H37" s="6"/>
      <c r="I37" s="14"/>
      <c r="J37" s="143">
        <f t="shared" si="0"/>
        <v>0</v>
      </c>
    </row>
    <row r="38" spans="1:10" ht="18.95" customHeight="1" thickBot="1">
      <c r="A38" s="219"/>
      <c r="B38" s="66" t="s">
        <v>156</v>
      </c>
      <c r="C38" s="77" t="s">
        <v>118</v>
      </c>
      <c r="D38" s="68" t="s">
        <v>22</v>
      </c>
      <c r="E38" s="68" t="s">
        <v>119</v>
      </c>
      <c r="F38" s="69">
        <v>42</v>
      </c>
      <c r="G38" s="70"/>
      <c r="H38" s="7"/>
      <c r="I38" s="9"/>
      <c r="J38" s="144">
        <f t="shared" si="0"/>
        <v>0</v>
      </c>
    </row>
    <row r="39" spans="1:10" ht="20.100000000000001" customHeight="1">
      <c r="A39" s="217" t="s">
        <v>157</v>
      </c>
      <c r="B39" s="56" t="s">
        <v>158</v>
      </c>
      <c r="C39" s="83" t="s">
        <v>118</v>
      </c>
      <c r="D39" s="58" t="s">
        <v>22</v>
      </c>
      <c r="E39" s="58" t="s">
        <v>119</v>
      </c>
      <c r="F39" s="59">
        <v>42</v>
      </c>
      <c r="G39" s="60"/>
      <c r="H39" s="8"/>
      <c r="I39" s="15"/>
      <c r="J39" s="142">
        <f t="shared" si="0"/>
        <v>0</v>
      </c>
    </row>
    <row r="40" spans="1:10" ht="20.100000000000001" customHeight="1" thickBot="1">
      <c r="A40" s="219"/>
      <c r="B40" s="66" t="s">
        <v>159</v>
      </c>
      <c r="C40" s="77" t="s">
        <v>118</v>
      </c>
      <c r="D40" s="68" t="s">
        <v>22</v>
      </c>
      <c r="E40" s="68" t="s">
        <v>119</v>
      </c>
      <c r="F40" s="69">
        <v>42</v>
      </c>
      <c r="G40" s="70"/>
      <c r="H40" s="7"/>
      <c r="I40" s="9"/>
      <c r="J40" s="144">
        <f t="shared" si="0"/>
        <v>0</v>
      </c>
    </row>
    <row r="41" spans="1:10" ht="20.100000000000001" customHeight="1">
      <c r="A41" s="217" t="s">
        <v>160</v>
      </c>
      <c r="B41" s="56" t="s">
        <v>161</v>
      </c>
      <c r="C41" s="83" t="s">
        <v>118</v>
      </c>
      <c r="D41" s="58" t="s">
        <v>24</v>
      </c>
      <c r="E41" s="58" t="s">
        <v>119</v>
      </c>
      <c r="F41" s="59">
        <v>42</v>
      </c>
      <c r="G41" s="60"/>
      <c r="H41" s="8"/>
      <c r="I41" s="15"/>
      <c r="J41" s="142">
        <f t="shared" si="0"/>
        <v>0</v>
      </c>
    </row>
    <row r="42" spans="1:10" ht="18.95" customHeight="1">
      <c r="A42" s="218"/>
      <c r="B42" s="61" t="s">
        <v>162</v>
      </c>
      <c r="C42" s="76" t="s">
        <v>130</v>
      </c>
      <c r="D42" s="63" t="s">
        <v>24</v>
      </c>
      <c r="E42" s="63" t="s">
        <v>119</v>
      </c>
      <c r="F42" s="64">
        <v>42</v>
      </c>
      <c r="G42" s="65"/>
      <c r="H42" s="6"/>
      <c r="I42" s="14"/>
      <c r="J42" s="145">
        <f t="shared" si="0"/>
        <v>0</v>
      </c>
    </row>
    <row r="43" spans="1:10" ht="18.95" customHeight="1">
      <c r="A43" s="218"/>
      <c r="B43" s="61" t="s">
        <v>163</v>
      </c>
      <c r="C43" s="76" t="s">
        <v>130</v>
      </c>
      <c r="D43" s="63" t="s">
        <v>24</v>
      </c>
      <c r="E43" s="63" t="s">
        <v>119</v>
      </c>
      <c r="F43" s="64">
        <v>42</v>
      </c>
      <c r="G43" s="65"/>
      <c r="H43" s="6"/>
      <c r="I43" s="14"/>
      <c r="J43" s="145">
        <f t="shared" si="0"/>
        <v>0</v>
      </c>
    </row>
    <row r="44" spans="1:10" ht="18.95" customHeight="1">
      <c r="A44" s="218"/>
      <c r="B44" s="61" t="s">
        <v>164</v>
      </c>
      <c r="C44" s="76" t="s">
        <v>130</v>
      </c>
      <c r="D44" s="63" t="s">
        <v>24</v>
      </c>
      <c r="E44" s="63" t="s">
        <v>119</v>
      </c>
      <c r="F44" s="64">
        <v>42</v>
      </c>
      <c r="G44" s="65"/>
      <c r="H44" s="6"/>
      <c r="I44" s="14"/>
      <c r="J44" s="145">
        <f t="shared" si="0"/>
        <v>0</v>
      </c>
    </row>
    <row r="45" spans="1:10" ht="18.95" customHeight="1">
      <c r="A45" s="218"/>
      <c r="B45" s="61" t="s">
        <v>165</v>
      </c>
      <c r="C45" s="76" t="s">
        <v>130</v>
      </c>
      <c r="D45" s="63" t="s">
        <v>24</v>
      </c>
      <c r="E45" s="63" t="s">
        <v>119</v>
      </c>
      <c r="F45" s="64">
        <v>42</v>
      </c>
      <c r="G45" s="65"/>
      <c r="H45" s="6"/>
      <c r="I45" s="14"/>
      <c r="J45" s="145">
        <f t="shared" si="0"/>
        <v>0</v>
      </c>
    </row>
    <row r="46" spans="1:10" ht="18.95" customHeight="1">
      <c r="A46" s="218"/>
      <c r="B46" s="61" t="s">
        <v>166</v>
      </c>
      <c r="C46" s="76" t="s">
        <v>130</v>
      </c>
      <c r="D46" s="63" t="s">
        <v>24</v>
      </c>
      <c r="E46" s="63" t="s">
        <v>119</v>
      </c>
      <c r="F46" s="64">
        <v>42</v>
      </c>
      <c r="G46" s="65"/>
      <c r="H46" s="6"/>
      <c r="I46" s="14"/>
      <c r="J46" s="145">
        <f t="shared" si="0"/>
        <v>0</v>
      </c>
    </row>
    <row r="47" spans="1:10" ht="20.100000000000001" customHeight="1" thickBot="1">
      <c r="A47" s="219"/>
      <c r="B47" s="66" t="s">
        <v>167</v>
      </c>
      <c r="C47" s="77" t="s">
        <v>130</v>
      </c>
      <c r="D47" s="68" t="s">
        <v>24</v>
      </c>
      <c r="E47" s="68" t="s">
        <v>119</v>
      </c>
      <c r="F47" s="69">
        <v>42</v>
      </c>
      <c r="G47" s="70"/>
      <c r="H47" s="7"/>
      <c r="I47" s="9"/>
      <c r="J47" s="146">
        <f t="shared" si="0"/>
        <v>0</v>
      </c>
    </row>
    <row r="48" spans="1:10" ht="20.100000000000001" customHeight="1" thickBot="1">
      <c r="A48" s="194" t="s">
        <v>168</v>
      </c>
      <c r="B48" s="78" t="s">
        <v>169</v>
      </c>
      <c r="C48" s="79" t="s">
        <v>118</v>
      </c>
      <c r="D48" s="80" t="s">
        <v>22</v>
      </c>
      <c r="E48" s="80" t="s">
        <v>119</v>
      </c>
      <c r="F48" s="81">
        <v>42</v>
      </c>
      <c r="G48" s="82"/>
      <c r="H48" s="17"/>
      <c r="I48" s="39"/>
      <c r="J48" s="146">
        <f t="shared" si="0"/>
        <v>0</v>
      </c>
    </row>
    <row r="49" spans="1:10" ht="20.100000000000001" customHeight="1">
      <c r="A49" s="220" t="s">
        <v>170</v>
      </c>
      <c r="B49" s="56" t="s">
        <v>171</v>
      </c>
      <c r="C49" s="83" t="s">
        <v>118</v>
      </c>
      <c r="D49" s="58" t="s">
        <v>22</v>
      </c>
      <c r="E49" s="58" t="s">
        <v>119</v>
      </c>
      <c r="F49" s="59">
        <v>42</v>
      </c>
      <c r="G49" s="60"/>
      <c r="H49" s="8"/>
      <c r="I49" s="15"/>
      <c r="J49" s="147">
        <f t="shared" si="0"/>
        <v>0</v>
      </c>
    </row>
    <row r="50" spans="1:10" ht="18.95" customHeight="1" thickBot="1">
      <c r="A50" s="220"/>
      <c r="B50" s="174" t="s">
        <v>172</v>
      </c>
      <c r="C50" s="175" t="s">
        <v>118</v>
      </c>
      <c r="D50" s="176" t="s">
        <v>22</v>
      </c>
      <c r="E50" s="176" t="s">
        <v>119</v>
      </c>
      <c r="F50" s="177">
        <v>42</v>
      </c>
      <c r="G50" s="178"/>
      <c r="H50" s="173"/>
      <c r="I50" s="16"/>
      <c r="J50" s="149">
        <f t="shared" si="0"/>
        <v>0</v>
      </c>
    </row>
    <row r="51" spans="1:10" ht="18.95" customHeight="1" thickBot="1">
      <c r="A51" s="179" t="s">
        <v>173</v>
      </c>
      <c r="B51" s="180" t="s">
        <v>174</v>
      </c>
      <c r="C51" s="181" t="s">
        <v>118</v>
      </c>
      <c r="D51" s="182" t="s">
        <v>175</v>
      </c>
      <c r="E51" s="182" t="s">
        <v>119</v>
      </c>
      <c r="F51" s="183">
        <v>42</v>
      </c>
      <c r="G51" s="184"/>
      <c r="H51" s="185"/>
      <c r="I51" s="186"/>
      <c r="J51" s="187">
        <f t="shared" ref="J51" si="2">SUM(I51/F51)</f>
        <v>0</v>
      </c>
    </row>
    <row r="52" spans="1:10" ht="18.95" customHeight="1">
      <c r="A52" s="222" t="s">
        <v>65</v>
      </c>
      <c r="B52" s="56" t="s">
        <v>176</v>
      </c>
      <c r="C52" s="83" t="s">
        <v>118</v>
      </c>
      <c r="D52" s="58" t="s">
        <v>22</v>
      </c>
      <c r="E52" s="58" t="s">
        <v>119</v>
      </c>
      <c r="F52" s="59">
        <v>42</v>
      </c>
      <c r="G52" s="60"/>
      <c r="H52" s="8"/>
      <c r="I52" s="15"/>
      <c r="J52" s="147">
        <f t="shared" si="0"/>
        <v>0</v>
      </c>
    </row>
    <row r="53" spans="1:10" ht="18.95" customHeight="1">
      <c r="A53" s="223"/>
      <c r="B53" s="61" t="s">
        <v>177</v>
      </c>
      <c r="C53" s="76" t="s">
        <v>118</v>
      </c>
      <c r="D53" s="63" t="s">
        <v>22</v>
      </c>
      <c r="E53" s="63" t="s">
        <v>119</v>
      </c>
      <c r="F53" s="64">
        <v>42</v>
      </c>
      <c r="G53" s="65"/>
      <c r="H53" s="6"/>
      <c r="I53" s="14"/>
      <c r="J53" s="145">
        <f t="shared" si="0"/>
        <v>0</v>
      </c>
    </row>
    <row r="54" spans="1:10" ht="20.100000000000001" customHeight="1">
      <c r="A54" s="223"/>
      <c r="B54" s="61" t="s">
        <v>178</v>
      </c>
      <c r="C54" s="76" t="s">
        <v>118</v>
      </c>
      <c r="D54" s="63" t="s">
        <v>22</v>
      </c>
      <c r="E54" s="63" t="s">
        <v>119</v>
      </c>
      <c r="F54" s="64">
        <v>42</v>
      </c>
      <c r="G54" s="65"/>
      <c r="H54" s="6"/>
      <c r="I54" s="14"/>
      <c r="J54" s="145">
        <f t="shared" si="0"/>
        <v>0</v>
      </c>
    </row>
    <row r="55" spans="1:10" ht="18.95" customHeight="1" thickBot="1">
      <c r="A55" s="224"/>
      <c r="B55" s="66" t="s">
        <v>179</v>
      </c>
      <c r="C55" s="77" t="s">
        <v>118</v>
      </c>
      <c r="D55" s="68" t="s">
        <v>22</v>
      </c>
      <c r="E55" s="68" t="s">
        <v>119</v>
      </c>
      <c r="F55" s="69">
        <v>42</v>
      </c>
      <c r="G55" s="70"/>
      <c r="H55" s="7"/>
      <c r="I55" s="9"/>
      <c r="J55" s="146">
        <f t="shared" si="0"/>
        <v>0</v>
      </c>
    </row>
    <row r="56" spans="1:10" ht="18.95" customHeight="1">
      <c r="A56" s="225" t="s">
        <v>40</v>
      </c>
      <c r="B56" s="56" t="s">
        <v>180</v>
      </c>
      <c r="C56" s="83" t="s">
        <v>118</v>
      </c>
      <c r="D56" s="58" t="s">
        <v>22</v>
      </c>
      <c r="E56" s="58" t="s">
        <v>119</v>
      </c>
      <c r="F56" s="59">
        <v>42</v>
      </c>
      <c r="G56" s="60"/>
      <c r="H56" s="8"/>
      <c r="I56" s="15"/>
      <c r="J56" s="147">
        <f t="shared" si="0"/>
        <v>0</v>
      </c>
    </row>
    <row r="57" spans="1:10" ht="20.100000000000001" customHeight="1">
      <c r="A57" s="225"/>
      <c r="B57" s="61" t="s">
        <v>181</v>
      </c>
      <c r="C57" s="76" t="s">
        <v>118</v>
      </c>
      <c r="D57" s="63" t="s">
        <v>22</v>
      </c>
      <c r="E57" s="63" t="s">
        <v>119</v>
      </c>
      <c r="F57" s="64">
        <v>42</v>
      </c>
      <c r="G57" s="65"/>
      <c r="H57" s="6"/>
      <c r="I57" s="14"/>
      <c r="J57" s="145">
        <f t="shared" si="0"/>
        <v>0</v>
      </c>
    </row>
    <row r="58" spans="1:10" ht="18.95" customHeight="1" thickBot="1">
      <c r="A58" s="226"/>
      <c r="B58" s="66" t="s">
        <v>182</v>
      </c>
      <c r="C58" s="77" t="s">
        <v>130</v>
      </c>
      <c r="D58" s="68" t="s">
        <v>22</v>
      </c>
      <c r="E58" s="68" t="s">
        <v>119</v>
      </c>
      <c r="F58" s="69">
        <v>42</v>
      </c>
      <c r="G58" s="70"/>
      <c r="H58" s="7"/>
      <c r="I58" s="9"/>
      <c r="J58" s="146">
        <f t="shared" si="0"/>
        <v>0</v>
      </c>
    </row>
    <row r="59" spans="1:10" ht="18.95" customHeight="1">
      <c r="A59" s="220" t="s">
        <v>183</v>
      </c>
      <c r="B59" s="56" t="s">
        <v>184</v>
      </c>
      <c r="C59" s="83" t="s">
        <v>130</v>
      </c>
      <c r="D59" s="58" t="s">
        <v>22</v>
      </c>
      <c r="E59" s="58" t="s">
        <v>119</v>
      </c>
      <c r="F59" s="59">
        <v>42</v>
      </c>
      <c r="G59" s="60"/>
      <c r="H59" s="8"/>
      <c r="I59" s="15"/>
      <c r="J59" s="147">
        <f t="shared" si="0"/>
        <v>0</v>
      </c>
    </row>
    <row r="60" spans="1:10" ht="18.95" customHeight="1">
      <c r="A60" s="220"/>
      <c r="B60" s="61" t="s">
        <v>185</v>
      </c>
      <c r="C60" s="76" t="s">
        <v>130</v>
      </c>
      <c r="D60" s="63" t="s">
        <v>22</v>
      </c>
      <c r="E60" s="63" t="s">
        <v>119</v>
      </c>
      <c r="F60" s="64">
        <v>42</v>
      </c>
      <c r="G60" s="65"/>
      <c r="H60" s="6"/>
      <c r="I60" s="14"/>
      <c r="J60" s="145">
        <f t="shared" si="0"/>
        <v>0</v>
      </c>
    </row>
    <row r="61" spans="1:10" ht="18.95" customHeight="1">
      <c r="A61" s="220"/>
      <c r="B61" s="61" t="s">
        <v>186</v>
      </c>
      <c r="C61" s="76" t="s">
        <v>130</v>
      </c>
      <c r="D61" s="63" t="s">
        <v>22</v>
      </c>
      <c r="E61" s="63" t="s">
        <v>119</v>
      </c>
      <c r="F61" s="64">
        <v>42</v>
      </c>
      <c r="G61" s="65"/>
      <c r="H61" s="6"/>
      <c r="I61" s="14"/>
      <c r="J61" s="145">
        <f t="shared" si="0"/>
        <v>0</v>
      </c>
    </row>
    <row r="62" spans="1:10" ht="18.95" customHeight="1">
      <c r="A62" s="220"/>
      <c r="B62" s="61" t="s">
        <v>187</v>
      </c>
      <c r="C62" s="76" t="s">
        <v>130</v>
      </c>
      <c r="D62" s="63" t="s">
        <v>22</v>
      </c>
      <c r="E62" s="63" t="s">
        <v>119</v>
      </c>
      <c r="F62" s="64">
        <v>42</v>
      </c>
      <c r="G62" s="65"/>
      <c r="H62" s="6"/>
      <c r="I62" s="14"/>
      <c r="J62" s="145">
        <f t="shared" si="0"/>
        <v>0</v>
      </c>
    </row>
    <row r="63" spans="1:10" ht="18.95" customHeight="1">
      <c r="A63" s="220"/>
      <c r="B63" s="61" t="s">
        <v>188</v>
      </c>
      <c r="C63" s="76" t="s">
        <v>130</v>
      </c>
      <c r="D63" s="63" t="s">
        <v>22</v>
      </c>
      <c r="E63" s="63" t="s">
        <v>119</v>
      </c>
      <c r="F63" s="64">
        <v>42</v>
      </c>
      <c r="G63" s="65"/>
      <c r="H63" s="6"/>
      <c r="I63" s="14"/>
      <c r="J63" s="145">
        <f t="shared" si="0"/>
        <v>0</v>
      </c>
    </row>
    <row r="64" spans="1:10" ht="18.95" customHeight="1">
      <c r="A64" s="220"/>
      <c r="B64" s="61" t="s">
        <v>189</v>
      </c>
      <c r="C64" s="76" t="s">
        <v>130</v>
      </c>
      <c r="D64" s="63" t="s">
        <v>22</v>
      </c>
      <c r="E64" s="63" t="s">
        <v>119</v>
      </c>
      <c r="F64" s="64">
        <v>42</v>
      </c>
      <c r="G64" s="65"/>
      <c r="H64" s="6"/>
      <c r="I64" s="14"/>
      <c r="J64" s="145">
        <f t="shared" si="0"/>
        <v>0</v>
      </c>
    </row>
    <row r="65" spans="1:10" ht="18.95" customHeight="1" thickBot="1">
      <c r="A65" s="221"/>
      <c r="B65" s="66" t="s">
        <v>190</v>
      </c>
      <c r="C65" s="77" t="s">
        <v>130</v>
      </c>
      <c r="D65" s="68" t="s">
        <v>22</v>
      </c>
      <c r="E65" s="68" t="s">
        <v>119</v>
      </c>
      <c r="F65" s="69">
        <v>42</v>
      </c>
      <c r="G65" s="70"/>
      <c r="H65" s="7"/>
      <c r="I65" s="9"/>
      <c r="J65" s="146">
        <f t="shared" si="0"/>
        <v>0</v>
      </c>
    </row>
    <row r="66" spans="1:10" ht="18.95" customHeight="1">
      <c r="A66" s="220" t="s">
        <v>191</v>
      </c>
      <c r="B66" s="56" t="s">
        <v>192</v>
      </c>
      <c r="C66" s="83" t="s">
        <v>130</v>
      </c>
      <c r="D66" s="58" t="s">
        <v>22</v>
      </c>
      <c r="E66" s="58" t="s">
        <v>119</v>
      </c>
      <c r="F66" s="59">
        <v>42</v>
      </c>
      <c r="G66" s="60"/>
      <c r="H66" s="8"/>
      <c r="I66" s="15"/>
      <c r="J66" s="147">
        <f t="shared" si="0"/>
        <v>0</v>
      </c>
    </row>
    <row r="67" spans="1:10" ht="18.95" customHeight="1">
      <c r="A67" s="220"/>
      <c r="B67" s="61" t="s">
        <v>193</v>
      </c>
      <c r="C67" s="76" t="s">
        <v>118</v>
      </c>
      <c r="D67" s="63" t="s">
        <v>22</v>
      </c>
      <c r="E67" s="63" t="s">
        <v>119</v>
      </c>
      <c r="F67" s="64">
        <v>42</v>
      </c>
      <c r="G67" s="65"/>
      <c r="H67" s="6"/>
      <c r="I67" s="14"/>
      <c r="J67" s="145">
        <f t="shared" si="0"/>
        <v>0</v>
      </c>
    </row>
    <row r="68" spans="1:10" ht="18.95" customHeight="1">
      <c r="A68" s="220"/>
      <c r="B68" s="61" t="s">
        <v>194</v>
      </c>
      <c r="C68" s="76" t="s">
        <v>118</v>
      </c>
      <c r="D68" s="63" t="s">
        <v>22</v>
      </c>
      <c r="E68" s="63" t="s">
        <v>119</v>
      </c>
      <c r="F68" s="64">
        <v>42</v>
      </c>
      <c r="G68" s="65"/>
      <c r="H68" s="6"/>
      <c r="I68" s="14"/>
      <c r="J68" s="145">
        <f t="shared" si="0"/>
        <v>0</v>
      </c>
    </row>
    <row r="69" spans="1:10" ht="18.95" customHeight="1">
      <c r="A69" s="220"/>
      <c r="B69" s="61" t="s">
        <v>195</v>
      </c>
      <c r="C69" s="76" t="s">
        <v>118</v>
      </c>
      <c r="D69" s="63" t="s">
        <v>22</v>
      </c>
      <c r="E69" s="63" t="s">
        <v>119</v>
      </c>
      <c r="F69" s="64">
        <v>42</v>
      </c>
      <c r="G69" s="65"/>
      <c r="H69" s="6"/>
      <c r="I69" s="14"/>
      <c r="J69" s="145">
        <f t="shared" si="0"/>
        <v>0</v>
      </c>
    </row>
    <row r="70" spans="1:10" ht="18.95" customHeight="1">
      <c r="A70" s="220"/>
      <c r="B70" s="61" t="s">
        <v>196</v>
      </c>
      <c r="C70" s="76" t="s">
        <v>118</v>
      </c>
      <c r="D70" s="63" t="s">
        <v>22</v>
      </c>
      <c r="E70" s="63" t="s">
        <v>119</v>
      </c>
      <c r="F70" s="64">
        <v>42</v>
      </c>
      <c r="G70" s="65"/>
      <c r="H70" s="6"/>
      <c r="I70" s="14"/>
      <c r="J70" s="145">
        <f t="shared" si="0"/>
        <v>0</v>
      </c>
    </row>
    <row r="71" spans="1:10" ht="18.95" customHeight="1">
      <c r="A71" s="220"/>
      <c r="B71" s="61" t="s">
        <v>197</v>
      </c>
      <c r="C71" s="76" t="s">
        <v>118</v>
      </c>
      <c r="D71" s="63" t="s">
        <v>22</v>
      </c>
      <c r="E71" s="63" t="s">
        <v>119</v>
      </c>
      <c r="F71" s="64">
        <v>42</v>
      </c>
      <c r="G71" s="65"/>
      <c r="H71" s="6"/>
      <c r="I71" s="14"/>
      <c r="J71" s="145">
        <f t="shared" si="0"/>
        <v>0</v>
      </c>
    </row>
    <row r="72" spans="1:10" ht="18.95" customHeight="1" thickBot="1">
      <c r="A72" s="221"/>
      <c r="B72" s="66" t="s">
        <v>198</v>
      </c>
      <c r="C72" s="77" t="s">
        <v>118</v>
      </c>
      <c r="D72" s="68" t="s">
        <v>22</v>
      </c>
      <c r="E72" s="68" t="s">
        <v>119</v>
      </c>
      <c r="F72" s="69">
        <v>42</v>
      </c>
      <c r="G72" s="70"/>
      <c r="H72" s="7"/>
      <c r="I72" s="9"/>
      <c r="J72" s="146">
        <f t="shared" si="0"/>
        <v>0</v>
      </c>
    </row>
    <row r="73" spans="1:10" ht="20.100000000000001" customHeight="1">
      <c r="A73" s="217" t="s">
        <v>199</v>
      </c>
      <c r="B73" s="56" t="s">
        <v>200</v>
      </c>
      <c r="C73" s="83" t="s">
        <v>118</v>
      </c>
      <c r="D73" s="58" t="s">
        <v>22</v>
      </c>
      <c r="E73" s="58" t="s">
        <v>119</v>
      </c>
      <c r="F73" s="59">
        <v>42</v>
      </c>
      <c r="G73" s="60"/>
      <c r="H73" s="8"/>
      <c r="I73" s="15"/>
      <c r="J73" s="147">
        <f t="shared" si="0"/>
        <v>0</v>
      </c>
    </row>
    <row r="74" spans="1:10" ht="18.95" customHeight="1">
      <c r="A74" s="218"/>
      <c r="B74" s="61" t="s">
        <v>201</v>
      </c>
      <c r="C74" s="76" t="s">
        <v>118</v>
      </c>
      <c r="D74" s="63" t="s">
        <v>22</v>
      </c>
      <c r="E74" s="63" t="s">
        <v>119</v>
      </c>
      <c r="F74" s="64">
        <v>42</v>
      </c>
      <c r="G74" s="65"/>
      <c r="H74" s="6"/>
      <c r="I74" s="14"/>
      <c r="J74" s="145">
        <f t="shared" si="0"/>
        <v>0</v>
      </c>
    </row>
    <row r="75" spans="1:10" ht="18.95" customHeight="1">
      <c r="A75" s="218"/>
      <c r="B75" s="61" t="s">
        <v>202</v>
      </c>
      <c r="C75" s="76" t="s">
        <v>118</v>
      </c>
      <c r="D75" s="63" t="s">
        <v>22</v>
      </c>
      <c r="E75" s="63" t="s">
        <v>119</v>
      </c>
      <c r="F75" s="64">
        <v>42</v>
      </c>
      <c r="G75" s="65"/>
      <c r="H75" s="6"/>
      <c r="I75" s="14"/>
      <c r="J75" s="145">
        <f t="shared" si="0"/>
        <v>0</v>
      </c>
    </row>
    <row r="76" spans="1:10" ht="18.95" customHeight="1" thickBot="1">
      <c r="A76" s="219"/>
      <c r="B76" s="66" t="s">
        <v>203</v>
      </c>
      <c r="C76" s="77" t="s">
        <v>118</v>
      </c>
      <c r="D76" s="68" t="s">
        <v>22</v>
      </c>
      <c r="E76" s="68" t="s">
        <v>119</v>
      </c>
      <c r="F76" s="69">
        <v>42</v>
      </c>
      <c r="G76" s="70"/>
      <c r="H76" s="7"/>
      <c r="I76" s="9"/>
      <c r="J76" s="146">
        <f t="shared" si="0"/>
        <v>0</v>
      </c>
    </row>
    <row r="77" spans="1:10" ht="20.100000000000001" customHeight="1">
      <c r="A77" s="217" t="s">
        <v>204</v>
      </c>
      <c r="B77" s="56" t="s">
        <v>205</v>
      </c>
      <c r="C77" s="83" t="s">
        <v>118</v>
      </c>
      <c r="D77" s="58" t="s">
        <v>22</v>
      </c>
      <c r="E77" s="58" t="s">
        <v>119</v>
      </c>
      <c r="F77" s="59">
        <v>42</v>
      </c>
      <c r="G77" s="60"/>
      <c r="H77" s="8"/>
      <c r="I77" s="15"/>
      <c r="J77" s="147">
        <f t="shared" si="0"/>
        <v>0</v>
      </c>
    </row>
    <row r="78" spans="1:10" ht="20.100000000000001" customHeight="1">
      <c r="A78" s="218"/>
      <c r="B78" s="61" t="s">
        <v>206</v>
      </c>
      <c r="C78" s="76" t="s">
        <v>118</v>
      </c>
      <c r="D78" s="63" t="s">
        <v>22</v>
      </c>
      <c r="E78" s="63" t="s">
        <v>119</v>
      </c>
      <c r="F78" s="64">
        <v>42</v>
      </c>
      <c r="G78" s="65"/>
      <c r="H78" s="6"/>
      <c r="I78" s="14"/>
      <c r="J78" s="145">
        <f t="shared" ref="J78:J142" si="3">SUM(I78/F78)</f>
        <v>0</v>
      </c>
    </row>
    <row r="79" spans="1:10" ht="18.95" customHeight="1" thickBot="1">
      <c r="A79" s="219"/>
      <c r="B79" s="66" t="s">
        <v>207</v>
      </c>
      <c r="C79" s="77" t="s">
        <v>130</v>
      </c>
      <c r="D79" s="68" t="s">
        <v>22</v>
      </c>
      <c r="E79" s="68" t="s">
        <v>119</v>
      </c>
      <c r="F79" s="69">
        <v>42</v>
      </c>
      <c r="G79" s="70"/>
      <c r="H79" s="7"/>
      <c r="I79" s="9"/>
      <c r="J79" s="146">
        <f t="shared" si="3"/>
        <v>0</v>
      </c>
    </row>
    <row r="80" spans="1:10" ht="18.95" customHeight="1" thickBot="1">
      <c r="A80" s="194" t="s">
        <v>73</v>
      </c>
      <c r="B80" s="78" t="s">
        <v>208</v>
      </c>
      <c r="C80" s="79" t="s">
        <v>130</v>
      </c>
      <c r="D80" s="80" t="s">
        <v>22</v>
      </c>
      <c r="E80" s="80" t="s">
        <v>119</v>
      </c>
      <c r="F80" s="81">
        <v>42</v>
      </c>
      <c r="G80" s="82"/>
      <c r="H80" s="17"/>
      <c r="I80" s="39"/>
      <c r="J80" s="146">
        <f t="shared" si="3"/>
        <v>0</v>
      </c>
    </row>
    <row r="81" spans="1:10" ht="18.95" customHeight="1">
      <c r="A81" s="217" t="s">
        <v>209</v>
      </c>
      <c r="B81" s="56" t="s">
        <v>210</v>
      </c>
      <c r="C81" s="83" t="s">
        <v>130</v>
      </c>
      <c r="D81" s="58" t="s">
        <v>22</v>
      </c>
      <c r="E81" s="58" t="s">
        <v>119</v>
      </c>
      <c r="F81" s="59">
        <v>42</v>
      </c>
      <c r="G81" s="60"/>
      <c r="H81" s="8"/>
      <c r="I81" s="15"/>
      <c r="J81" s="147">
        <f t="shared" si="3"/>
        <v>0</v>
      </c>
    </row>
    <row r="82" spans="1:10" ht="18.95" customHeight="1">
      <c r="A82" s="218"/>
      <c r="B82" s="61" t="s">
        <v>211</v>
      </c>
      <c r="C82" s="76" t="s">
        <v>118</v>
      </c>
      <c r="D82" s="63" t="s">
        <v>22</v>
      </c>
      <c r="E82" s="63" t="s">
        <v>119</v>
      </c>
      <c r="F82" s="64">
        <v>42</v>
      </c>
      <c r="G82" s="65"/>
      <c r="H82" s="6"/>
      <c r="I82" s="14"/>
      <c r="J82" s="145">
        <f t="shared" si="3"/>
        <v>0</v>
      </c>
    </row>
    <row r="83" spans="1:10" ht="18.95" customHeight="1">
      <c r="A83" s="218"/>
      <c r="B83" s="61" t="s">
        <v>212</v>
      </c>
      <c r="C83" s="76" t="s">
        <v>118</v>
      </c>
      <c r="D83" s="63" t="s">
        <v>22</v>
      </c>
      <c r="E83" s="63" t="s">
        <v>119</v>
      </c>
      <c r="F83" s="64">
        <v>42</v>
      </c>
      <c r="G83" s="65"/>
      <c r="H83" s="6"/>
      <c r="I83" s="14"/>
      <c r="J83" s="145">
        <f t="shared" si="3"/>
        <v>0</v>
      </c>
    </row>
    <row r="84" spans="1:10" ht="18.95" customHeight="1" thickBot="1">
      <c r="A84" s="219"/>
      <c r="B84" s="66" t="s">
        <v>213</v>
      </c>
      <c r="C84" s="77" t="s">
        <v>118</v>
      </c>
      <c r="D84" s="68" t="s">
        <v>22</v>
      </c>
      <c r="E84" s="68" t="s">
        <v>119</v>
      </c>
      <c r="F84" s="69">
        <v>42</v>
      </c>
      <c r="G84" s="70"/>
      <c r="H84" s="7"/>
      <c r="I84" s="9"/>
      <c r="J84" s="146">
        <f t="shared" si="3"/>
        <v>0</v>
      </c>
    </row>
    <row r="85" spans="1:10" ht="18.95" customHeight="1">
      <c r="A85" s="227" t="s">
        <v>214</v>
      </c>
      <c r="B85" s="56" t="s">
        <v>215</v>
      </c>
      <c r="C85" s="83" t="s">
        <v>118</v>
      </c>
      <c r="D85" s="58" t="s">
        <v>26</v>
      </c>
      <c r="E85" s="58" t="s">
        <v>119</v>
      </c>
      <c r="F85" s="59">
        <v>42</v>
      </c>
      <c r="G85" s="60"/>
      <c r="H85" s="8"/>
      <c r="I85" s="15"/>
      <c r="J85" s="147">
        <f t="shared" si="3"/>
        <v>0</v>
      </c>
    </row>
    <row r="86" spans="1:10" ht="18.95" customHeight="1">
      <c r="A86" s="228"/>
      <c r="B86" s="61" t="s">
        <v>216</v>
      </c>
      <c r="C86" s="85" t="s">
        <v>118</v>
      </c>
      <c r="D86" s="86" t="s">
        <v>28</v>
      </c>
      <c r="E86" s="86" t="s">
        <v>119</v>
      </c>
      <c r="F86" s="87">
        <v>42</v>
      </c>
      <c r="G86" s="65"/>
      <c r="H86" s="6"/>
      <c r="I86" s="14"/>
      <c r="J86" s="145">
        <f t="shared" si="3"/>
        <v>0</v>
      </c>
    </row>
    <row r="87" spans="1:10" ht="18.95" customHeight="1">
      <c r="A87" s="229"/>
      <c r="B87" s="174" t="s">
        <v>217</v>
      </c>
      <c r="C87" s="85" t="s">
        <v>118</v>
      </c>
      <c r="D87" s="86" t="s">
        <v>28</v>
      </c>
      <c r="E87" s="86" t="s">
        <v>119</v>
      </c>
      <c r="F87" s="87">
        <v>42</v>
      </c>
      <c r="G87" s="65"/>
      <c r="H87" s="6"/>
      <c r="I87" s="14"/>
      <c r="J87" s="145">
        <f t="shared" ref="J87" si="4">SUM(I87/F87)</f>
        <v>0</v>
      </c>
    </row>
    <row r="88" spans="1:10" ht="18.95" customHeight="1" thickBot="1">
      <c r="A88" s="230"/>
      <c r="B88" s="66" t="s">
        <v>218</v>
      </c>
      <c r="C88" s="88" t="s">
        <v>118</v>
      </c>
      <c r="D88" s="89" t="s">
        <v>28</v>
      </c>
      <c r="E88" s="89" t="s">
        <v>119</v>
      </c>
      <c r="F88" s="90">
        <v>42</v>
      </c>
      <c r="G88" s="70"/>
      <c r="H88" s="7"/>
      <c r="I88" s="9"/>
      <c r="J88" s="146">
        <f t="shared" si="3"/>
        <v>0</v>
      </c>
    </row>
    <row r="89" spans="1:10" ht="18.95" customHeight="1">
      <c r="A89" s="217" t="s">
        <v>219</v>
      </c>
      <c r="B89" s="56" t="s">
        <v>220</v>
      </c>
      <c r="C89" s="91" t="s">
        <v>118</v>
      </c>
      <c r="D89" s="92" t="s">
        <v>28</v>
      </c>
      <c r="E89" s="92" t="s">
        <v>119</v>
      </c>
      <c r="F89" s="93">
        <v>42</v>
      </c>
      <c r="G89" s="60"/>
      <c r="H89" s="8"/>
      <c r="I89" s="15"/>
      <c r="J89" s="147">
        <f t="shared" si="3"/>
        <v>0</v>
      </c>
    </row>
    <row r="90" spans="1:10" ht="18.95" customHeight="1">
      <c r="A90" s="218"/>
      <c r="B90" s="61" t="s">
        <v>221</v>
      </c>
      <c r="C90" s="85" t="s">
        <v>118</v>
      </c>
      <c r="D90" s="86" t="s">
        <v>28</v>
      </c>
      <c r="E90" s="86" t="s">
        <v>119</v>
      </c>
      <c r="F90" s="87">
        <v>42</v>
      </c>
      <c r="G90" s="65"/>
      <c r="H90" s="6"/>
      <c r="I90" s="14"/>
      <c r="J90" s="145">
        <f t="shared" si="3"/>
        <v>0</v>
      </c>
    </row>
    <row r="91" spans="1:10" ht="18.95" customHeight="1">
      <c r="A91" s="218"/>
      <c r="B91" s="61" t="s">
        <v>222</v>
      </c>
      <c r="C91" s="85" t="s">
        <v>118</v>
      </c>
      <c r="D91" s="86" t="s">
        <v>28</v>
      </c>
      <c r="E91" s="86" t="s">
        <v>119</v>
      </c>
      <c r="F91" s="87">
        <v>42</v>
      </c>
      <c r="G91" s="65"/>
      <c r="H91" s="6"/>
      <c r="I91" s="14"/>
      <c r="J91" s="145">
        <f t="shared" si="3"/>
        <v>0</v>
      </c>
    </row>
    <row r="92" spans="1:10" ht="18.95" customHeight="1">
      <c r="A92" s="218"/>
      <c r="B92" s="61" t="s">
        <v>223</v>
      </c>
      <c r="C92" s="85" t="s">
        <v>118</v>
      </c>
      <c r="D92" s="94" t="s">
        <v>26</v>
      </c>
      <c r="E92" s="63" t="s">
        <v>119</v>
      </c>
      <c r="F92" s="87">
        <v>42</v>
      </c>
      <c r="G92" s="65"/>
      <c r="H92" s="29"/>
      <c r="I92" s="14"/>
      <c r="J92" s="145">
        <f t="shared" si="3"/>
        <v>0</v>
      </c>
    </row>
    <row r="93" spans="1:10" ht="20.100000000000001" customHeight="1">
      <c r="A93" s="218"/>
      <c r="B93" s="61" t="s">
        <v>224</v>
      </c>
      <c r="C93" s="85" t="s">
        <v>130</v>
      </c>
      <c r="D93" s="94" t="s">
        <v>26</v>
      </c>
      <c r="E93" s="63" t="s">
        <v>119</v>
      </c>
      <c r="F93" s="87">
        <v>42</v>
      </c>
      <c r="G93" s="65"/>
      <c r="H93" s="29"/>
      <c r="I93" s="14"/>
      <c r="J93" s="145">
        <f t="shared" si="3"/>
        <v>0</v>
      </c>
    </row>
    <row r="94" spans="1:10" ht="18.95" customHeight="1">
      <c r="A94" s="218"/>
      <c r="B94" s="61" t="s">
        <v>225</v>
      </c>
      <c r="C94" s="85" t="s">
        <v>118</v>
      </c>
      <c r="D94" s="94" t="s">
        <v>26</v>
      </c>
      <c r="E94" s="63" t="s">
        <v>119</v>
      </c>
      <c r="F94" s="87">
        <v>42</v>
      </c>
      <c r="G94" s="65"/>
      <c r="H94" s="29"/>
      <c r="I94" s="14"/>
      <c r="J94" s="145">
        <f t="shared" si="3"/>
        <v>0</v>
      </c>
    </row>
    <row r="95" spans="1:10" ht="18.95" customHeight="1">
      <c r="A95" s="218"/>
      <c r="B95" s="61" t="s">
        <v>226</v>
      </c>
      <c r="C95" s="85" t="s">
        <v>118</v>
      </c>
      <c r="D95" s="94" t="s">
        <v>26</v>
      </c>
      <c r="E95" s="63" t="s">
        <v>119</v>
      </c>
      <c r="F95" s="87">
        <v>42</v>
      </c>
      <c r="G95" s="65"/>
      <c r="H95" s="29"/>
      <c r="I95" s="14"/>
      <c r="J95" s="145">
        <f t="shared" si="3"/>
        <v>0</v>
      </c>
    </row>
    <row r="96" spans="1:10" ht="20.100000000000001" customHeight="1">
      <c r="A96" s="218"/>
      <c r="B96" s="61" t="s">
        <v>227</v>
      </c>
      <c r="C96" s="85" t="s">
        <v>118</v>
      </c>
      <c r="D96" s="94" t="s">
        <v>26</v>
      </c>
      <c r="E96" s="63" t="s">
        <v>119</v>
      </c>
      <c r="F96" s="87">
        <v>42</v>
      </c>
      <c r="G96" s="65"/>
      <c r="H96" s="29"/>
      <c r="I96" s="14"/>
      <c r="J96" s="145">
        <f t="shared" si="3"/>
        <v>0</v>
      </c>
    </row>
    <row r="97" spans="1:10" ht="18.95" customHeight="1">
      <c r="A97" s="218"/>
      <c r="B97" s="61" t="s">
        <v>228</v>
      </c>
      <c r="C97" s="85" t="s">
        <v>118</v>
      </c>
      <c r="D97" s="94" t="s">
        <v>26</v>
      </c>
      <c r="E97" s="63" t="s">
        <v>119</v>
      </c>
      <c r="F97" s="87">
        <v>42</v>
      </c>
      <c r="G97" s="65"/>
      <c r="H97" s="29"/>
      <c r="I97" s="14"/>
      <c r="J97" s="145">
        <f t="shared" si="3"/>
        <v>0</v>
      </c>
    </row>
    <row r="98" spans="1:10" ht="18.95" customHeight="1">
      <c r="A98" s="218"/>
      <c r="B98" s="61" t="s">
        <v>229</v>
      </c>
      <c r="C98" s="85" t="s">
        <v>118</v>
      </c>
      <c r="D98" s="94" t="s">
        <v>26</v>
      </c>
      <c r="E98" s="63" t="s">
        <v>119</v>
      </c>
      <c r="F98" s="87">
        <v>42</v>
      </c>
      <c r="G98" s="65"/>
      <c r="H98" s="29"/>
      <c r="I98" s="14"/>
      <c r="J98" s="145">
        <f t="shared" si="3"/>
        <v>0</v>
      </c>
    </row>
    <row r="99" spans="1:10" ht="18.95" customHeight="1">
      <c r="A99" s="218"/>
      <c r="B99" s="95" t="s">
        <v>229</v>
      </c>
      <c r="C99" s="85" t="s">
        <v>118</v>
      </c>
      <c r="D99" s="94" t="s">
        <v>26</v>
      </c>
      <c r="E99" s="63" t="s">
        <v>119</v>
      </c>
      <c r="F99" s="87">
        <v>42</v>
      </c>
      <c r="G99" s="65"/>
      <c r="H99" s="29"/>
      <c r="I99" s="14"/>
      <c r="J99" s="145">
        <f t="shared" si="3"/>
        <v>0</v>
      </c>
    </row>
    <row r="100" spans="1:10" ht="18.95" customHeight="1">
      <c r="A100" s="218"/>
      <c r="B100" s="61" t="s">
        <v>230</v>
      </c>
      <c r="C100" s="85" t="s">
        <v>118</v>
      </c>
      <c r="D100" s="94" t="s">
        <v>26</v>
      </c>
      <c r="E100" s="63" t="s">
        <v>119</v>
      </c>
      <c r="F100" s="87">
        <v>42</v>
      </c>
      <c r="G100" s="65"/>
      <c r="H100" s="29"/>
      <c r="I100" s="14"/>
      <c r="J100" s="145">
        <f t="shared" si="3"/>
        <v>0</v>
      </c>
    </row>
    <row r="101" spans="1:10" ht="18.95" customHeight="1" thickBot="1">
      <c r="A101" s="219"/>
      <c r="B101" s="66" t="s">
        <v>231</v>
      </c>
      <c r="C101" s="88" t="s">
        <v>118</v>
      </c>
      <c r="D101" s="96" t="s">
        <v>26</v>
      </c>
      <c r="E101" s="68" t="s">
        <v>119</v>
      </c>
      <c r="F101" s="69">
        <v>42</v>
      </c>
      <c r="G101" s="97"/>
      <c r="H101" s="30"/>
      <c r="I101" s="9"/>
      <c r="J101" s="146">
        <f t="shared" si="3"/>
        <v>0</v>
      </c>
    </row>
    <row r="102" spans="1:10" ht="20.100000000000001" customHeight="1" thickBot="1">
      <c r="A102" s="194" t="s">
        <v>232</v>
      </c>
      <c r="B102" s="78" t="s">
        <v>233</v>
      </c>
      <c r="C102" s="98">
        <v>1204</v>
      </c>
      <c r="D102" s="99" t="s">
        <v>18</v>
      </c>
      <c r="E102" s="80" t="s">
        <v>234</v>
      </c>
      <c r="F102" s="81">
        <v>48</v>
      </c>
      <c r="G102" s="100"/>
      <c r="H102" s="32"/>
      <c r="I102" s="39"/>
      <c r="J102" s="146">
        <f t="shared" si="3"/>
        <v>0</v>
      </c>
    </row>
    <row r="103" spans="1:10" ht="20.100000000000001" customHeight="1">
      <c r="A103" s="217" t="s">
        <v>235</v>
      </c>
      <c r="B103" s="56" t="s">
        <v>236</v>
      </c>
      <c r="C103" s="91">
        <v>1204</v>
      </c>
      <c r="D103" s="101" t="s">
        <v>18</v>
      </c>
      <c r="E103" s="58" t="s">
        <v>114</v>
      </c>
      <c r="F103" s="59">
        <v>48</v>
      </c>
      <c r="G103" s="102"/>
      <c r="H103" s="31"/>
      <c r="I103" s="15"/>
      <c r="J103" s="147">
        <f t="shared" si="3"/>
        <v>0</v>
      </c>
    </row>
    <row r="104" spans="1:10" ht="20.100000000000001" customHeight="1" thickBot="1">
      <c r="A104" s="219"/>
      <c r="B104" s="66" t="s">
        <v>237</v>
      </c>
      <c r="C104" s="103">
        <v>1204</v>
      </c>
      <c r="D104" s="68" t="s">
        <v>18</v>
      </c>
      <c r="E104" s="68" t="s">
        <v>114</v>
      </c>
      <c r="F104" s="69">
        <v>48</v>
      </c>
      <c r="G104" s="70"/>
      <c r="H104" s="7"/>
      <c r="I104" s="9"/>
      <c r="J104" s="146">
        <f t="shared" si="3"/>
        <v>0</v>
      </c>
    </row>
    <row r="105" spans="1:10" ht="20.100000000000001" customHeight="1">
      <c r="A105" s="217" t="s">
        <v>238</v>
      </c>
      <c r="B105" s="56" t="s">
        <v>239</v>
      </c>
      <c r="C105" s="104">
        <v>1204</v>
      </c>
      <c r="D105" s="101" t="s">
        <v>18</v>
      </c>
      <c r="E105" s="58" t="s">
        <v>114</v>
      </c>
      <c r="F105" s="59">
        <v>48</v>
      </c>
      <c r="G105" s="60"/>
      <c r="H105" s="8"/>
      <c r="I105" s="15"/>
      <c r="J105" s="147">
        <f t="shared" si="3"/>
        <v>0</v>
      </c>
    </row>
    <row r="106" spans="1:10" ht="20.100000000000001" customHeight="1">
      <c r="A106" s="218"/>
      <c r="B106" s="61" t="s">
        <v>240</v>
      </c>
      <c r="C106" s="105">
        <v>1204</v>
      </c>
      <c r="D106" s="63" t="s">
        <v>18</v>
      </c>
      <c r="E106" s="63" t="s">
        <v>114</v>
      </c>
      <c r="F106" s="59">
        <v>48</v>
      </c>
      <c r="G106" s="60"/>
      <c r="H106" s="6"/>
      <c r="I106" s="14"/>
      <c r="J106" s="145">
        <f t="shared" si="3"/>
        <v>0</v>
      </c>
    </row>
    <row r="107" spans="1:10" ht="20.100000000000001" customHeight="1">
      <c r="A107" s="218"/>
      <c r="B107" s="61" t="s">
        <v>241</v>
      </c>
      <c r="C107" s="105">
        <v>1204</v>
      </c>
      <c r="D107" s="94" t="s">
        <v>18</v>
      </c>
      <c r="E107" s="63" t="s">
        <v>114</v>
      </c>
      <c r="F107" s="59">
        <v>48</v>
      </c>
      <c r="G107" s="60"/>
      <c r="H107" s="6"/>
      <c r="I107" s="14"/>
      <c r="J107" s="145">
        <f t="shared" si="3"/>
        <v>0</v>
      </c>
    </row>
    <row r="108" spans="1:10" ht="20.100000000000001" customHeight="1">
      <c r="A108" s="218"/>
      <c r="B108" s="61" t="s">
        <v>242</v>
      </c>
      <c r="C108" s="105">
        <v>1204</v>
      </c>
      <c r="D108" s="63" t="s">
        <v>18</v>
      </c>
      <c r="E108" s="63" t="s">
        <v>114</v>
      </c>
      <c r="F108" s="59">
        <v>48</v>
      </c>
      <c r="G108" s="60"/>
      <c r="H108" s="6"/>
      <c r="I108" s="14"/>
      <c r="J108" s="145">
        <f t="shared" si="3"/>
        <v>0</v>
      </c>
    </row>
    <row r="109" spans="1:10" ht="20.100000000000001" customHeight="1">
      <c r="A109" s="218"/>
      <c r="B109" s="61" t="s">
        <v>243</v>
      </c>
      <c r="C109" s="105">
        <v>1204</v>
      </c>
      <c r="D109" s="94" t="s">
        <v>18</v>
      </c>
      <c r="E109" s="63" t="s">
        <v>114</v>
      </c>
      <c r="F109" s="59">
        <v>48</v>
      </c>
      <c r="G109" s="60"/>
      <c r="H109" s="6"/>
      <c r="I109" s="14"/>
      <c r="J109" s="145">
        <f t="shared" si="3"/>
        <v>0</v>
      </c>
    </row>
    <row r="110" spans="1:10" ht="20.100000000000001" customHeight="1" thickBot="1">
      <c r="A110" s="219"/>
      <c r="B110" s="66" t="s">
        <v>244</v>
      </c>
      <c r="C110" s="103">
        <v>1204</v>
      </c>
      <c r="D110" s="68" t="s">
        <v>18</v>
      </c>
      <c r="E110" s="68" t="s">
        <v>114</v>
      </c>
      <c r="F110" s="69">
        <v>48</v>
      </c>
      <c r="G110" s="70"/>
      <c r="H110" s="7"/>
      <c r="I110" s="9"/>
      <c r="J110" s="146">
        <f t="shared" si="3"/>
        <v>0</v>
      </c>
    </row>
    <row r="111" spans="1:10" ht="20.100000000000001" customHeight="1">
      <c r="A111" s="217" t="s">
        <v>245</v>
      </c>
      <c r="B111" s="56" t="s">
        <v>246</v>
      </c>
      <c r="C111" s="104">
        <v>1204</v>
      </c>
      <c r="D111" s="58" t="s">
        <v>18</v>
      </c>
      <c r="E111" s="58" t="s">
        <v>114</v>
      </c>
      <c r="F111" s="59">
        <v>48</v>
      </c>
      <c r="G111" s="60"/>
      <c r="H111" s="8"/>
      <c r="I111" s="15"/>
      <c r="J111" s="147">
        <f t="shared" si="3"/>
        <v>0</v>
      </c>
    </row>
    <row r="112" spans="1:10" ht="18.95" customHeight="1">
      <c r="A112" s="218"/>
      <c r="B112" s="61" t="s">
        <v>247</v>
      </c>
      <c r="C112" s="105">
        <v>1204</v>
      </c>
      <c r="D112" s="63" t="s">
        <v>18</v>
      </c>
      <c r="E112" s="63" t="s">
        <v>114</v>
      </c>
      <c r="F112" s="59">
        <v>48</v>
      </c>
      <c r="G112" s="60"/>
      <c r="H112" s="6"/>
      <c r="I112" s="14"/>
      <c r="J112" s="145">
        <f t="shared" si="3"/>
        <v>0</v>
      </c>
    </row>
    <row r="113" spans="1:10" ht="18.95" customHeight="1">
      <c r="A113" s="218"/>
      <c r="B113" s="61" t="s">
        <v>248</v>
      </c>
      <c r="C113" s="105">
        <v>1204</v>
      </c>
      <c r="D113" s="63" t="s">
        <v>18</v>
      </c>
      <c r="E113" s="63" t="s">
        <v>114</v>
      </c>
      <c r="F113" s="59">
        <v>48</v>
      </c>
      <c r="G113" s="60"/>
      <c r="H113" s="6"/>
      <c r="I113" s="14"/>
      <c r="J113" s="145">
        <f t="shared" si="3"/>
        <v>0</v>
      </c>
    </row>
    <row r="114" spans="1:10" ht="18.95" customHeight="1" thickBot="1">
      <c r="A114" s="219"/>
      <c r="B114" s="66" t="s">
        <v>249</v>
      </c>
      <c r="C114" s="103">
        <v>1204</v>
      </c>
      <c r="D114" s="68" t="s">
        <v>18</v>
      </c>
      <c r="E114" s="68" t="s">
        <v>114</v>
      </c>
      <c r="F114" s="69">
        <v>48</v>
      </c>
      <c r="G114" s="70"/>
      <c r="H114" s="7"/>
      <c r="I114" s="9"/>
      <c r="J114" s="146">
        <f t="shared" si="3"/>
        <v>0</v>
      </c>
    </row>
    <row r="115" spans="1:10" ht="18.95" customHeight="1">
      <c r="A115" s="217" t="s">
        <v>38</v>
      </c>
      <c r="B115" s="56" t="s">
        <v>250</v>
      </c>
      <c r="C115" s="104">
        <v>1204</v>
      </c>
      <c r="D115" s="58" t="s">
        <v>18</v>
      </c>
      <c r="E115" s="58" t="s">
        <v>114</v>
      </c>
      <c r="F115" s="59">
        <v>48</v>
      </c>
      <c r="G115" s="60"/>
      <c r="H115" s="8"/>
      <c r="I115" s="15"/>
      <c r="J115" s="147">
        <f t="shared" si="3"/>
        <v>0</v>
      </c>
    </row>
    <row r="116" spans="1:10" ht="20.100000000000001" customHeight="1">
      <c r="A116" s="218"/>
      <c r="B116" s="61" t="s">
        <v>251</v>
      </c>
      <c r="C116" s="105">
        <v>1204</v>
      </c>
      <c r="D116" s="63" t="s">
        <v>18</v>
      </c>
      <c r="E116" s="63" t="s">
        <v>114</v>
      </c>
      <c r="F116" s="59">
        <v>48</v>
      </c>
      <c r="G116" s="60"/>
      <c r="H116" s="6"/>
      <c r="I116" s="14"/>
      <c r="J116" s="145">
        <f t="shared" si="3"/>
        <v>0</v>
      </c>
    </row>
    <row r="117" spans="1:10" ht="20.100000000000001" customHeight="1">
      <c r="A117" s="218"/>
      <c r="B117" s="61" t="s">
        <v>252</v>
      </c>
      <c r="C117" s="105">
        <v>1205</v>
      </c>
      <c r="D117" s="63" t="s">
        <v>18</v>
      </c>
      <c r="E117" s="63" t="s">
        <v>114</v>
      </c>
      <c r="F117" s="59">
        <v>48</v>
      </c>
      <c r="G117" s="60"/>
      <c r="H117" s="6"/>
      <c r="I117" s="14"/>
      <c r="J117" s="145">
        <f t="shared" si="3"/>
        <v>0</v>
      </c>
    </row>
    <row r="118" spans="1:10" ht="18.95" customHeight="1" thickBot="1">
      <c r="A118" s="219"/>
      <c r="B118" s="66" t="s">
        <v>253</v>
      </c>
      <c r="C118" s="103">
        <v>1204</v>
      </c>
      <c r="D118" s="68" t="s">
        <v>18</v>
      </c>
      <c r="E118" s="68" t="s">
        <v>114</v>
      </c>
      <c r="F118" s="69">
        <v>48</v>
      </c>
      <c r="G118" s="70"/>
      <c r="H118" s="7"/>
      <c r="I118" s="9"/>
      <c r="J118" s="146">
        <f t="shared" si="3"/>
        <v>0</v>
      </c>
    </row>
    <row r="119" spans="1:10" ht="18.95" customHeight="1">
      <c r="A119" s="217" t="s">
        <v>254</v>
      </c>
      <c r="B119" s="56" t="s">
        <v>255</v>
      </c>
      <c r="C119" s="104">
        <v>1204</v>
      </c>
      <c r="D119" s="58" t="s">
        <v>18</v>
      </c>
      <c r="E119" s="58" t="s">
        <v>114</v>
      </c>
      <c r="F119" s="59">
        <v>48</v>
      </c>
      <c r="G119" s="60"/>
      <c r="H119" s="8"/>
      <c r="I119" s="15"/>
      <c r="J119" s="147">
        <f t="shared" si="3"/>
        <v>0</v>
      </c>
    </row>
    <row r="120" spans="1:10" ht="18.95" customHeight="1">
      <c r="A120" s="218"/>
      <c r="B120" s="61" t="s">
        <v>256</v>
      </c>
      <c r="C120" s="105">
        <v>1204</v>
      </c>
      <c r="D120" s="63" t="s">
        <v>18</v>
      </c>
      <c r="E120" s="63" t="s">
        <v>114</v>
      </c>
      <c r="F120" s="59">
        <v>48</v>
      </c>
      <c r="G120" s="60"/>
      <c r="H120" s="6"/>
      <c r="I120" s="14"/>
      <c r="J120" s="145">
        <f t="shared" si="3"/>
        <v>0</v>
      </c>
    </row>
    <row r="121" spans="1:10" ht="18.95" customHeight="1">
      <c r="A121" s="218"/>
      <c r="B121" s="61" t="s">
        <v>257</v>
      </c>
      <c r="C121" s="105">
        <v>1204</v>
      </c>
      <c r="D121" s="63" t="s">
        <v>18</v>
      </c>
      <c r="E121" s="63" t="s">
        <v>258</v>
      </c>
      <c r="F121" s="59">
        <v>48</v>
      </c>
      <c r="G121" s="60"/>
      <c r="H121" s="6"/>
      <c r="I121" s="14"/>
      <c r="J121" s="145">
        <f t="shared" si="3"/>
        <v>0</v>
      </c>
    </row>
    <row r="122" spans="1:10" ht="18.95" customHeight="1" thickBot="1">
      <c r="A122" s="219"/>
      <c r="B122" s="66" t="s">
        <v>259</v>
      </c>
      <c r="C122" s="103">
        <v>1204</v>
      </c>
      <c r="D122" s="68" t="s">
        <v>18</v>
      </c>
      <c r="E122" s="68" t="s">
        <v>114</v>
      </c>
      <c r="F122" s="69">
        <v>48</v>
      </c>
      <c r="G122" s="70"/>
      <c r="H122" s="7"/>
      <c r="I122" s="9"/>
      <c r="J122" s="146">
        <f t="shared" si="3"/>
        <v>0</v>
      </c>
    </row>
    <row r="123" spans="1:10" ht="18.95" customHeight="1" thickBot="1">
      <c r="A123" s="194" t="s">
        <v>260</v>
      </c>
      <c r="B123" s="78" t="s">
        <v>261</v>
      </c>
      <c r="C123" s="106">
        <v>1204</v>
      </c>
      <c r="D123" s="80" t="s">
        <v>18</v>
      </c>
      <c r="E123" s="80" t="s">
        <v>114</v>
      </c>
      <c r="F123" s="81">
        <v>48</v>
      </c>
      <c r="G123" s="82"/>
      <c r="H123" s="17"/>
      <c r="I123" s="39"/>
      <c r="J123" s="146">
        <f t="shared" si="3"/>
        <v>0</v>
      </c>
    </row>
    <row r="124" spans="1:10" ht="18.95" customHeight="1" thickBot="1">
      <c r="A124" s="194" t="s">
        <v>262</v>
      </c>
      <c r="B124" s="78" t="s">
        <v>263</v>
      </c>
      <c r="C124" s="106">
        <v>1204</v>
      </c>
      <c r="D124" s="80" t="s">
        <v>18</v>
      </c>
      <c r="E124" s="80" t="s">
        <v>114</v>
      </c>
      <c r="F124" s="81">
        <v>48</v>
      </c>
      <c r="G124" s="82"/>
      <c r="H124" s="17"/>
      <c r="I124" s="39"/>
      <c r="J124" s="146">
        <f t="shared" si="3"/>
        <v>0</v>
      </c>
    </row>
    <row r="125" spans="1:10" ht="18.95" customHeight="1" thickBot="1">
      <c r="A125" s="194" t="s">
        <v>264</v>
      </c>
      <c r="B125" s="78" t="s">
        <v>265</v>
      </c>
      <c r="C125" s="106">
        <v>1204</v>
      </c>
      <c r="D125" s="80" t="s">
        <v>18</v>
      </c>
      <c r="E125" s="80" t="s">
        <v>114</v>
      </c>
      <c r="F125" s="81">
        <v>48</v>
      </c>
      <c r="G125" s="82"/>
      <c r="H125" s="17"/>
      <c r="I125" s="39"/>
      <c r="J125" s="146">
        <f t="shared" si="3"/>
        <v>0</v>
      </c>
    </row>
    <row r="126" spans="1:10" ht="18.95" customHeight="1">
      <c r="A126" s="217" t="s">
        <v>68</v>
      </c>
      <c r="B126" s="56" t="s">
        <v>266</v>
      </c>
      <c r="C126" s="104">
        <v>1204</v>
      </c>
      <c r="D126" s="58" t="s">
        <v>18</v>
      </c>
      <c r="E126" s="58" t="s">
        <v>114</v>
      </c>
      <c r="F126" s="59">
        <v>48</v>
      </c>
      <c r="G126" s="60"/>
      <c r="H126" s="8"/>
      <c r="I126" s="15"/>
      <c r="J126" s="147">
        <f t="shared" si="3"/>
        <v>0</v>
      </c>
    </row>
    <row r="127" spans="1:10" ht="18.95" customHeight="1">
      <c r="A127" s="218"/>
      <c r="B127" s="61" t="s">
        <v>267</v>
      </c>
      <c r="C127" s="105">
        <v>1204</v>
      </c>
      <c r="D127" s="63" t="s">
        <v>18</v>
      </c>
      <c r="E127" s="63" t="s">
        <v>114</v>
      </c>
      <c r="F127" s="59">
        <v>48</v>
      </c>
      <c r="G127" s="60"/>
      <c r="H127" s="6"/>
      <c r="I127" s="14"/>
      <c r="J127" s="145">
        <f t="shared" si="3"/>
        <v>0</v>
      </c>
    </row>
    <row r="128" spans="1:10" ht="18.95" customHeight="1">
      <c r="A128" s="218"/>
      <c r="B128" s="61" t="s">
        <v>268</v>
      </c>
      <c r="C128" s="105">
        <v>1204</v>
      </c>
      <c r="D128" s="63" t="s">
        <v>18</v>
      </c>
      <c r="E128" s="63" t="s">
        <v>114</v>
      </c>
      <c r="F128" s="59">
        <v>48</v>
      </c>
      <c r="G128" s="60"/>
      <c r="H128" s="6"/>
      <c r="I128" s="14"/>
      <c r="J128" s="145">
        <f t="shared" si="3"/>
        <v>0</v>
      </c>
    </row>
    <row r="129" spans="1:10" ht="18.95" customHeight="1">
      <c r="A129" s="218"/>
      <c r="B129" s="61" t="s">
        <v>269</v>
      </c>
      <c r="C129" s="105">
        <v>1204</v>
      </c>
      <c r="D129" s="63" t="s">
        <v>18</v>
      </c>
      <c r="E129" s="63" t="s">
        <v>114</v>
      </c>
      <c r="F129" s="59">
        <v>48</v>
      </c>
      <c r="G129" s="60"/>
      <c r="H129" s="6"/>
      <c r="I129" s="14"/>
      <c r="J129" s="145">
        <f t="shared" si="3"/>
        <v>0</v>
      </c>
    </row>
    <row r="130" spans="1:10" ht="18.95" customHeight="1">
      <c r="A130" s="218"/>
      <c r="B130" s="61" t="s">
        <v>270</v>
      </c>
      <c r="C130" s="105">
        <v>1204</v>
      </c>
      <c r="D130" s="63" t="s">
        <v>18</v>
      </c>
      <c r="E130" s="63" t="s">
        <v>114</v>
      </c>
      <c r="F130" s="59">
        <v>48</v>
      </c>
      <c r="G130" s="60"/>
      <c r="H130" s="6"/>
      <c r="I130" s="14"/>
      <c r="J130" s="145">
        <f t="shared" si="3"/>
        <v>0</v>
      </c>
    </row>
    <row r="131" spans="1:10" ht="18.95" customHeight="1">
      <c r="A131" s="218"/>
      <c r="B131" s="61" t="s">
        <v>271</v>
      </c>
      <c r="C131" s="105">
        <v>1204</v>
      </c>
      <c r="D131" s="63" t="s">
        <v>18</v>
      </c>
      <c r="E131" s="63" t="s">
        <v>114</v>
      </c>
      <c r="F131" s="59">
        <v>48</v>
      </c>
      <c r="G131" s="60"/>
      <c r="H131" s="6"/>
      <c r="I131" s="14"/>
      <c r="J131" s="145">
        <f t="shared" si="3"/>
        <v>0</v>
      </c>
    </row>
    <row r="132" spans="1:10" ht="18.75">
      <c r="A132" s="218"/>
      <c r="B132" s="61" t="s">
        <v>272</v>
      </c>
      <c r="C132" s="105">
        <v>1204</v>
      </c>
      <c r="D132" s="63" t="s">
        <v>18</v>
      </c>
      <c r="E132" s="63" t="s">
        <v>114</v>
      </c>
      <c r="F132" s="59">
        <v>48</v>
      </c>
      <c r="G132" s="60"/>
      <c r="H132" s="6"/>
      <c r="I132" s="14"/>
      <c r="J132" s="145">
        <f t="shared" si="3"/>
        <v>0</v>
      </c>
    </row>
    <row r="133" spans="1:10" ht="19.5" thickBot="1">
      <c r="A133" s="219"/>
      <c r="B133" s="66" t="s">
        <v>273</v>
      </c>
      <c r="C133" s="103">
        <v>1204</v>
      </c>
      <c r="D133" s="68" t="s">
        <v>18</v>
      </c>
      <c r="E133" s="68" t="s">
        <v>114</v>
      </c>
      <c r="F133" s="69">
        <v>48</v>
      </c>
      <c r="G133" s="70"/>
      <c r="H133" s="7"/>
      <c r="I133" s="9"/>
      <c r="J133" s="146">
        <f t="shared" si="3"/>
        <v>0</v>
      </c>
    </row>
    <row r="134" spans="1:10" ht="18.75">
      <c r="A134" s="217" t="s">
        <v>40</v>
      </c>
      <c r="B134" s="56" t="s">
        <v>274</v>
      </c>
      <c r="C134" s="104">
        <v>1204</v>
      </c>
      <c r="D134" s="58" t="s">
        <v>18</v>
      </c>
      <c r="E134" s="58" t="s">
        <v>114</v>
      </c>
      <c r="F134" s="59">
        <v>48</v>
      </c>
      <c r="G134" s="60"/>
      <c r="H134" s="8"/>
      <c r="I134" s="15"/>
      <c r="J134" s="147">
        <f t="shared" si="3"/>
        <v>0</v>
      </c>
    </row>
    <row r="135" spans="1:10" ht="18.75">
      <c r="A135" s="218"/>
      <c r="B135" s="61" t="s">
        <v>275</v>
      </c>
      <c r="C135" s="105">
        <v>1204</v>
      </c>
      <c r="D135" s="63" t="s">
        <v>18</v>
      </c>
      <c r="E135" s="63" t="s">
        <v>114</v>
      </c>
      <c r="F135" s="59">
        <v>48</v>
      </c>
      <c r="G135" s="60"/>
      <c r="H135" s="6"/>
      <c r="I135" s="14"/>
      <c r="J135" s="145">
        <f t="shared" si="3"/>
        <v>0</v>
      </c>
    </row>
    <row r="136" spans="1:10" ht="15.95" customHeight="1">
      <c r="A136" s="218"/>
      <c r="B136" s="61" t="s">
        <v>276</v>
      </c>
      <c r="C136" s="105">
        <v>1204</v>
      </c>
      <c r="D136" s="63" t="s">
        <v>18</v>
      </c>
      <c r="E136" s="63" t="s">
        <v>114</v>
      </c>
      <c r="F136" s="59">
        <v>48</v>
      </c>
      <c r="G136" s="60"/>
      <c r="H136" s="6"/>
      <c r="I136" s="14"/>
      <c r="J136" s="145">
        <f t="shared" si="3"/>
        <v>0</v>
      </c>
    </row>
    <row r="137" spans="1:10" ht="18.95" customHeight="1">
      <c r="A137" s="218"/>
      <c r="B137" s="61" t="s">
        <v>277</v>
      </c>
      <c r="C137" s="105">
        <v>1204</v>
      </c>
      <c r="D137" s="63" t="s">
        <v>18</v>
      </c>
      <c r="E137" s="63" t="s">
        <v>114</v>
      </c>
      <c r="F137" s="59">
        <v>48</v>
      </c>
      <c r="G137" s="60"/>
      <c r="H137" s="6"/>
      <c r="I137" s="14"/>
      <c r="J137" s="145">
        <f t="shared" si="3"/>
        <v>0</v>
      </c>
    </row>
    <row r="138" spans="1:10" ht="18.95" customHeight="1" thickBot="1">
      <c r="A138" s="219"/>
      <c r="B138" s="66" t="s">
        <v>278</v>
      </c>
      <c r="C138" s="103">
        <v>1204</v>
      </c>
      <c r="D138" s="68" t="s">
        <v>18</v>
      </c>
      <c r="E138" s="68" t="s">
        <v>114</v>
      </c>
      <c r="F138" s="69">
        <v>48</v>
      </c>
      <c r="G138" s="70"/>
      <c r="H138" s="7"/>
      <c r="I138" s="9"/>
      <c r="J138" s="146">
        <f t="shared" si="3"/>
        <v>0</v>
      </c>
    </row>
    <row r="139" spans="1:10" ht="20.100000000000001" customHeight="1">
      <c r="A139" s="217" t="s">
        <v>279</v>
      </c>
      <c r="B139" s="56" t="s">
        <v>280</v>
      </c>
      <c r="C139" s="104">
        <v>1204</v>
      </c>
      <c r="D139" s="58" t="s">
        <v>18</v>
      </c>
      <c r="E139" s="58" t="s">
        <v>114</v>
      </c>
      <c r="F139" s="59">
        <v>48</v>
      </c>
      <c r="G139" s="60"/>
      <c r="H139" s="8"/>
      <c r="I139" s="15"/>
      <c r="J139" s="147">
        <f t="shared" si="3"/>
        <v>0</v>
      </c>
    </row>
    <row r="140" spans="1:10" ht="18.95" customHeight="1">
      <c r="A140" s="218"/>
      <c r="B140" s="61" t="s">
        <v>281</v>
      </c>
      <c r="C140" s="105">
        <v>1204</v>
      </c>
      <c r="D140" s="63" t="s">
        <v>18</v>
      </c>
      <c r="E140" s="63" t="s">
        <v>114</v>
      </c>
      <c r="F140" s="59">
        <v>48</v>
      </c>
      <c r="G140" s="60"/>
      <c r="H140" s="6"/>
      <c r="I140" s="14"/>
      <c r="J140" s="145">
        <f t="shared" si="3"/>
        <v>0</v>
      </c>
    </row>
    <row r="141" spans="1:10" ht="18.95" customHeight="1">
      <c r="A141" s="218"/>
      <c r="B141" s="61" t="s">
        <v>282</v>
      </c>
      <c r="C141" s="105">
        <v>1205</v>
      </c>
      <c r="D141" s="63" t="s">
        <v>18</v>
      </c>
      <c r="E141" s="63" t="s">
        <v>114</v>
      </c>
      <c r="F141" s="59">
        <v>48</v>
      </c>
      <c r="G141" s="60"/>
      <c r="H141" s="6"/>
      <c r="I141" s="14"/>
      <c r="J141" s="145">
        <f t="shared" si="3"/>
        <v>0</v>
      </c>
    </row>
    <row r="142" spans="1:10" ht="18.95" customHeight="1">
      <c r="A142" s="218"/>
      <c r="B142" s="61" t="s">
        <v>283</v>
      </c>
      <c r="C142" s="105">
        <v>1204</v>
      </c>
      <c r="D142" s="63" t="s">
        <v>18</v>
      </c>
      <c r="E142" s="63" t="s">
        <v>114</v>
      </c>
      <c r="F142" s="59">
        <v>48</v>
      </c>
      <c r="G142" s="60"/>
      <c r="H142" s="6"/>
      <c r="I142" s="14"/>
      <c r="J142" s="145">
        <f t="shared" si="3"/>
        <v>0</v>
      </c>
    </row>
    <row r="143" spans="1:10" ht="18.95" customHeight="1">
      <c r="A143" s="218"/>
      <c r="B143" s="61" t="s">
        <v>284</v>
      </c>
      <c r="C143" s="105">
        <v>1204</v>
      </c>
      <c r="D143" s="63" t="s">
        <v>18</v>
      </c>
      <c r="E143" s="63" t="s">
        <v>114</v>
      </c>
      <c r="F143" s="59">
        <v>48</v>
      </c>
      <c r="G143" s="60"/>
      <c r="H143" s="6"/>
      <c r="I143" s="14"/>
      <c r="J143" s="145">
        <f t="shared" ref="J143:J177" si="5">SUM(I143/F143)</f>
        <v>0</v>
      </c>
    </row>
    <row r="144" spans="1:10" ht="18.95" customHeight="1">
      <c r="A144" s="218"/>
      <c r="B144" s="61" t="s">
        <v>285</v>
      </c>
      <c r="C144" s="105">
        <v>1204</v>
      </c>
      <c r="D144" s="63" t="s">
        <v>18</v>
      </c>
      <c r="E144" s="63" t="s">
        <v>114</v>
      </c>
      <c r="F144" s="59">
        <v>48</v>
      </c>
      <c r="G144" s="60"/>
      <c r="H144" s="6"/>
      <c r="I144" s="14"/>
      <c r="J144" s="145">
        <f t="shared" si="5"/>
        <v>0</v>
      </c>
    </row>
    <row r="145" spans="1:10" ht="18.95" customHeight="1" thickBot="1">
      <c r="A145" s="219"/>
      <c r="B145" s="66" t="s">
        <v>286</v>
      </c>
      <c r="C145" s="103">
        <v>1204</v>
      </c>
      <c r="D145" s="68" t="s">
        <v>18</v>
      </c>
      <c r="E145" s="68" t="s">
        <v>114</v>
      </c>
      <c r="F145" s="69">
        <v>48</v>
      </c>
      <c r="G145" s="70"/>
      <c r="H145" s="7"/>
      <c r="I145" s="9"/>
      <c r="J145" s="146">
        <f t="shared" si="5"/>
        <v>0</v>
      </c>
    </row>
    <row r="146" spans="1:10" ht="20.100000000000001" customHeight="1">
      <c r="A146" s="217" t="s">
        <v>287</v>
      </c>
      <c r="B146" s="56" t="s">
        <v>288</v>
      </c>
      <c r="C146" s="104">
        <v>1204</v>
      </c>
      <c r="D146" s="58" t="s">
        <v>18</v>
      </c>
      <c r="E146" s="58" t="s">
        <v>114</v>
      </c>
      <c r="F146" s="59">
        <v>48</v>
      </c>
      <c r="G146" s="60"/>
      <c r="H146" s="8"/>
      <c r="I146" s="15"/>
      <c r="J146" s="147">
        <f t="shared" si="5"/>
        <v>0</v>
      </c>
    </row>
    <row r="147" spans="1:10" ht="18.95" customHeight="1">
      <c r="A147" s="218"/>
      <c r="B147" s="61" t="s">
        <v>289</v>
      </c>
      <c r="C147" s="105">
        <v>1204</v>
      </c>
      <c r="D147" s="63" t="s">
        <v>18</v>
      </c>
      <c r="E147" s="63" t="s">
        <v>114</v>
      </c>
      <c r="F147" s="59">
        <v>48</v>
      </c>
      <c r="G147" s="60"/>
      <c r="H147" s="6"/>
      <c r="I147" s="14"/>
      <c r="J147" s="145">
        <f t="shared" si="5"/>
        <v>0</v>
      </c>
    </row>
    <row r="148" spans="1:10" ht="18.95" customHeight="1">
      <c r="A148" s="218"/>
      <c r="B148" s="61" t="s">
        <v>290</v>
      </c>
      <c r="C148" s="105">
        <v>1204</v>
      </c>
      <c r="D148" s="63" t="s">
        <v>18</v>
      </c>
      <c r="E148" s="63" t="s">
        <v>114</v>
      </c>
      <c r="F148" s="59">
        <v>48</v>
      </c>
      <c r="G148" s="60"/>
      <c r="H148" s="6"/>
      <c r="I148" s="14"/>
      <c r="J148" s="145">
        <f t="shared" si="5"/>
        <v>0</v>
      </c>
    </row>
    <row r="149" spans="1:10" ht="18.95" customHeight="1">
      <c r="A149" s="218"/>
      <c r="B149" s="61" t="s">
        <v>291</v>
      </c>
      <c r="C149" s="105">
        <v>1204</v>
      </c>
      <c r="D149" s="63" t="s">
        <v>18</v>
      </c>
      <c r="E149" s="63" t="s">
        <v>114</v>
      </c>
      <c r="F149" s="59">
        <v>48</v>
      </c>
      <c r="G149" s="60"/>
      <c r="H149" s="6"/>
      <c r="I149" s="14"/>
      <c r="J149" s="145">
        <f t="shared" si="5"/>
        <v>0</v>
      </c>
    </row>
    <row r="150" spans="1:10" ht="20.100000000000001" customHeight="1" thickBot="1">
      <c r="A150" s="219"/>
      <c r="B150" s="66" t="s">
        <v>292</v>
      </c>
      <c r="C150" s="103">
        <v>1204</v>
      </c>
      <c r="D150" s="68" t="s">
        <v>18</v>
      </c>
      <c r="E150" s="68" t="s">
        <v>114</v>
      </c>
      <c r="F150" s="69">
        <v>48</v>
      </c>
      <c r="G150" s="70"/>
      <c r="H150" s="7"/>
      <c r="I150" s="9"/>
      <c r="J150" s="146">
        <f t="shared" si="5"/>
        <v>0</v>
      </c>
    </row>
    <row r="151" spans="1:10" ht="20.100000000000001" customHeight="1">
      <c r="A151" s="218"/>
      <c r="B151" s="61" t="s">
        <v>293</v>
      </c>
      <c r="C151" s="105">
        <v>1204</v>
      </c>
      <c r="D151" s="63" t="s">
        <v>18</v>
      </c>
      <c r="E151" s="63" t="s">
        <v>114</v>
      </c>
      <c r="F151" s="59">
        <v>48</v>
      </c>
      <c r="G151" s="60"/>
      <c r="H151" s="6"/>
      <c r="I151" s="33"/>
      <c r="J151" s="145">
        <f t="shared" si="5"/>
        <v>0</v>
      </c>
    </row>
    <row r="152" spans="1:10" ht="18.95" customHeight="1">
      <c r="A152" s="218"/>
      <c r="B152" s="61" t="s">
        <v>294</v>
      </c>
      <c r="C152" s="105">
        <v>1204</v>
      </c>
      <c r="D152" s="63" t="s">
        <v>18</v>
      </c>
      <c r="E152" s="63" t="s">
        <v>114</v>
      </c>
      <c r="F152" s="59">
        <v>48</v>
      </c>
      <c r="G152" s="60"/>
      <c r="H152" s="6"/>
      <c r="I152" s="14"/>
      <c r="J152" s="145">
        <f t="shared" si="5"/>
        <v>0</v>
      </c>
    </row>
    <row r="153" spans="1:10" ht="18.95" customHeight="1">
      <c r="A153" s="218"/>
      <c r="B153" s="61" t="s">
        <v>295</v>
      </c>
      <c r="C153" s="105">
        <v>1204</v>
      </c>
      <c r="D153" s="63" t="s">
        <v>18</v>
      </c>
      <c r="E153" s="63" t="s">
        <v>114</v>
      </c>
      <c r="F153" s="59">
        <v>48</v>
      </c>
      <c r="G153" s="60"/>
      <c r="H153" s="6"/>
      <c r="I153" s="33"/>
      <c r="J153" s="145">
        <f t="shared" si="5"/>
        <v>0</v>
      </c>
    </row>
    <row r="154" spans="1:10" ht="18.95" customHeight="1">
      <c r="A154" s="218"/>
      <c r="B154" s="61" t="s">
        <v>296</v>
      </c>
      <c r="C154" s="105">
        <v>1204</v>
      </c>
      <c r="D154" s="63" t="s">
        <v>18</v>
      </c>
      <c r="E154" s="63" t="s">
        <v>114</v>
      </c>
      <c r="F154" s="59">
        <v>48</v>
      </c>
      <c r="G154" s="60"/>
      <c r="H154" s="6"/>
      <c r="I154" s="33"/>
      <c r="J154" s="145">
        <f t="shared" si="5"/>
        <v>0</v>
      </c>
    </row>
    <row r="155" spans="1:10" ht="20.100000000000001" customHeight="1">
      <c r="A155" s="218"/>
      <c r="B155" s="61" t="s">
        <v>297</v>
      </c>
      <c r="C155" s="105">
        <v>1204</v>
      </c>
      <c r="D155" s="63" t="s">
        <v>18</v>
      </c>
      <c r="E155" s="63" t="s">
        <v>114</v>
      </c>
      <c r="F155" s="59">
        <v>48</v>
      </c>
      <c r="G155" s="60"/>
      <c r="H155" s="6"/>
      <c r="I155" s="34"/>
      <c r="J155" s="145">
        <f t="shared" si="5"/>
        <v>0</v>
      </c>
    </row>
    <row r="156" spans="1:10" ht="18.95" customHeight="1">
      <c r="A156" s="218"/>
      <c r="B156" s="61" t="s">
        <v>298</v>
      </c>
      <c r="C156" s="105">
        <v>1204</v>
      </c>
      <c r="D156" s="63" t="s">
        <v>18</v>
      </c>
      <c r="E156" s="63" t="s">
        <v>114</v>
      </c>
      <c r="F156" s="59">
        <v>48</v>
      </c>
      <c r="G156" s="60"/>
      <c r="H156" s="6"/>
      <c r="I156" s="34"/>
      <c r="J156" s="145">
        <f t="shared" si="5"/>
        <v>0</v>
      </c>
    </row>
    <row r="157" spans="1:10" ht="18.95" customHeight="1">
      <c r="A157" s="218"/>
      <c r="B157" s="61" t="s">
        <v>299</v>
      </c>
      <c r="C157" s="105">
        <v>1204</v>
      </c>
      <c r="D157" s="63" t="s">
        <v>18</v>
      </c>
      <c r="E157" s="63" t="s">
        <v>114</v>
      </c>
      <c r="F157" s="59">
        <v>48</v>
      </c>
      <c r="G157" s="60"/>
      <c r="H157" s="6"/>
      <c r="I157" s="14"/>
      <c r="J157" s="145">
        <f t="shared" si="5"/>
        <v>0</v>
      </c>
    </row>
    <row r="158" spans="1:10" ht="18.95" customHeight="1" thickBot="1">
      <c r="A158" s="219"/>
      <c r="B158" s="66" t="s">
        <v>300</v>
      </c>
      <c r="C158" s="103">
        <v>1204</v>
      </c>
      <c r="D158" s="68" t="s">
        <v>18</v>
      </c>
      <c r="E158" s="68" t="s">
        <v>114</v>
      </c>
      <c r="F158" s="107">
        <v>48</v>
      </c>
      <c r="G158" s="60"/>
      <c r="H158" s="7"/>
      <c r="I158" s="9"/>
      <c r="J158" s="146">
        <f t="shared" si="5"/>
        <v>0</v>
      </c>
    </row>
    <row r="159" spans="1:10" ht="20.100000000000001" customHeight="1">
      <c r="A159" s="217" t="s">
        <v>301</v>
      </c>
      <c r="B159" s="56" t="s">
        <v>302</v>
      </c>
      <c r="C159" s="104">
        <v>1204</v>
      </c>
      <c r="D159" s="58" t="s">
        <v>18</v>
      </c>
      <c r="E159" s="58" t="s">
        <v>114</v>
      </c>
      <c r="F159" s="59">
        <v>48</v>
      </c>
      <c r="G159" s="60"/>
      <c r="H159" s="8"/>
      <c r="I159" s="15"/>
      <c r="J159" s="147">
        <f t="shared" si="5"/>
        <v>0</v>
      </c>
    </row>
    <row r="160" spans="1:10" ht="18.95" customHeight="1">
      <c r="A160" s="218"/>
      <c r="B160" s="61" t="s">
        <v>303</v>
      </c>
      <c r="C160" s="105">
        <v>1204</v>
      </c>
      <c r="D160" s="63" t="s">
        <v>18</v>
      </c>
      <c r="E160" s="63" t="s">
        <v>114</v>
      </c>
      <c r="F160" s="59">
        <v>48</v>
      </c>
      <c r="G160" s="60"/>
      <c r="H160" s="6"/>
      <c r="I160" s="14"/>
      <c r="J160" s="145">
        <f t="shared" si="5"/>
        <v>0</v>
      </c>
    </row>
    <row r="161" spans="1:10" ht="18.95" customHeight="1">
      <c r="A161" s="218"/>
      <c r="B161" s="61" t="s">
        <v>304</v>
      </c>
      <c r="C161" s="105">
        <v>1204</v>
      </c>
      <c r="D161" s="63" t="s">
        <v>18</v>
      </c>
      <c r="E161" s="63" t="s">
        <v>114</v>
      </c>
      <c r="F161" s="59">
        <v>48</v>
      </c>
      <c r="G161" s="60"/>
      <c r="H161" s="6"/>
      <c r="I161" s="14"/>
      <c r="J161" s="145">
        <f t="shared" si="5"/>
        <v>0</v>
      </c>
    </row>
    <row r="162" spans="1:10" ht="18.95" customHeight="1">
      <c r="A162" s="218"/>
      <c r="B162" s="61" t="s">
        <v>305</v>
      </c>
      <c r="C162" s="105">
        <v>1204</v>
      </c>
      <c r="D162" s="63" t="s">
        <v>18</v>
      </c>
      <c r="E162" s="63" t="s">
        <v>114</v>
      </c>
      <c r="F162" s="59">
        <v>48</v>
      </c>
      <c r="G162" s="60"/>
      <c r="H162" s="6"/>
      <c r="I162" s="14"/>
      <c r="J162" s="145">
        <f t="shared" si="5"/>
        <v>0</v>
      </c>
    </row>
    <row r="163" spans="1:10" ht="18.95" customHeight="1">
      <c r="A163" s="218"/>
      <c r="B163" s="61" t="s">
        <v>306</v>
      </c>
      <c r="C163" s="105">
        <v>1204</v>
      </c>
      <c r="D163" s="63" t="s">
        <v>18</v>
      </c>
      <c r="E163" s="63" t="s">
        <v>114</v>
      </c>
      <c r="F163" s="59">
        <v>48</v>
      </c>
      <c r="G163" s="60"/>
      <c r="H163" s="6"/>
      <c r="I163" s="14"/>
      <c r="J163" s="145">
        <f t="shared" si="5"/>
        <v>0</v>
      </c>
    </row>
    <row r="164" spans="1:10" ht="18.95" customHeight="1" thickBot="1">
      <c r="A164" s="219"/>
      <c r="B164" s="66" t="s">
        <v>307</v>
      </c>
      <c r="C164" s="103">
        <v>1204</v>
      </c>
      <c r="D164" s="68" t="s">
        <v>18</v>
      </c>
      <c r="E164" s="68" t="s">
        <v>114</v>
      </c>
      <c r="F164" s="69">
        <v>48</v>
      </c>
      <c r="G164" s="70"/>
      <c r="H164" s="7"/>
      <c r="I164" s="9"/>
      <c r="J164" s="146">
        <f t="shared" si="5"/>
        <v>0</v>
      </c>
    </row>
    <row r="165" spans="1:10" ht="18.95" customHeight="1">
      <c r="A165" s="217" t="s">
        <v>73</v>
      </c>
      <c r="B165" s="56" t="s">
        <v>308</v>
      </c>
      <c r="C165" s="104">
        <v>1204</v>
      </c>
      <c r="D165" s="58" t="s">
        <v>18</v>
      </c>
      <c r="E165" s="58" t="s">
        <v>114</v>
      </c>
      <c r="F165" s="59">
        <v>48</v>
      </c>
      <c r="G165" s="60"/>
      <c r="H165" s="8"/>
      <c r="I165" s="15"/>
      <c r="J165" s="147">
        <f t="shared" si="5"/>
        <v>0</v>
      </c>
    </row>
    <row r="166" spans="1:10" ht="20.100000000000001" customHeight="1">
      <c r="A166" s="218"/>
      <c r="B166" s="61" t="s">
        <v>309</v>
      </c>
      <c r="C166" s="105">
        <v>1204</v>
      </c>
      <c r="D166" s="63" t="s">
        <v>18</v>
      </c>
      <c r="E166" s="63" t="s">
        <v>114</v>
      </c>
      <c r="F166" s="59">
        <v>48</v>
      </c>
      <c r="G166" s="60"/>
      <c r="H166" s="6"/>
      <c r="I166" s="14"/>
      <c r="J166" s="145">
        <f t="shared" si="5"/>
        <v>0</v>
      </c>
    </row>
    <row r="167" spans="1:10" ht="20.100000000000001" customHeight="1">
      <c r="A167" s="218"/>
      <c r="B167" s="61" t="s">
        <v>310</v>
      </c>
      <c r="C167" s="105">
        <v>1204</v>
      </c>
      <c r="D167" s="63" t="s">
        <v>18</v>
      </c>
      <c r="E167" s="63" t="s">
        <v>114</v>
      </c>
      <c r="F167" s="59">
        <v>48</v>
      </c>
      <c r="G167" s="60"/>
      <c r="H167" s="6"/>
      <c r="I167" s="14"/>
      <c r="J167" s="145">
        <f t="shared" si="5"/>
        <v>0</v>
      </c>
    </row>
    <row r="168" spans="1:10" ht="20.100000000000001" customHeight="1" thickBot="1">
      <c r="A168" s="219"/>
      <c r="B168" s="66" t="s">
        <v>311</v>
      </c>
      <c r="C168" s="103">
        <v>1204</v>
      </c>
      <c r="D168" s="68" t="s">
        <v>18</v>
      </c>
      <c r="E168" s="68" t="s">
        <v>114</v>
      </c>
      <c r="F168" s="69">
        <v>48</v>
      </c>
      <c r="G168" s="70"/>
      <c r="H168" s="7"/>
      <c r="I168" s="9"/>
      <c r="J168" s="146">
        <f t="shared" si="5"/>
        <v>0</v>
      </c>
    </row>
    <row r="169" spans="1:10" ht="20.100000000000001" customHeight="1">
      <c r="A169" s="217" t="s">
        <v>312</v>
      </c>
      <c r="B169" s="56" t="s">
        <v>313</v>
      </c>
      <c r="C169" s="104">
        <v>1205</v>
      </c>
      <c r="D169" s="58" t="s">
        <v>18</v>
      </c>
      <c r="E169" s="58" t="s">
        <v>114</v>
      </c>
      <c r="F169" s="59">
        <v>48</v>
      </c>
      <c r="G169" s="60"/>
      <c r="H169" s="8"/>
      <c r="I169" s="15"/>
      <c r="J169" s="147">
        <f t="shared" si="5"/>
        <v>0</v>
      </c>
    </row>
    <row r="170" spans="1:10" ht="20.100000000000001" customHeight="1">
      <c r="A170" s="218"/>
      <c r="B170" s="61" t="s">
        <v>314</v>
      </c>
      <c r="C170" s="105">
        <v>1206</v>
      </c>
      <c r="D170" s="63" t="s">
        <v>18</v>
      </c>
      <c r="E170" s="63" t="s">
        <v>114</v>
      </c>
      <c r="F170" s="59">
        <v>48</v>
      </c>
      <c r="G170" s="60"/>
      <c r="H170" s="6"/>
      <c r="I170" s="14"/>
      <c r="J170" s="145">
        <f t="shared" si="5"/>
        <v>0</v>
      </c>
    </row>
    <row r="171" spans="1:10" ht="20.100000000000001" customHeight="1">
      <c r="A171" s="218"/>
      <c r="B171" s="61" t="s">
        <v>315</v>
      </c>
      <c r="C171" s="105">
        <v>1207</v>
      </c>
      <c r="D171" s="63" t="s">
        <v>18</v>
      </c>
      <c r="E171" s="63" t="s">
        <v>114</v>
      </c>
      <c r="F171" s="59">
        <v>48</v>
      </c>
      <c r="G171" s="60"/>
      <c r="H171" s="6"/>
      <c r="I171" s="14"/>
      <c r="J171" s="145">
        <f t="shared" si="5"/>
        <v>0</v>
      </c>
    </row>
    <row r="172" spans="1:10" ht="20.100000000000001" customHeight="1">
      <c r="A172" s="218"/>
      <c r="B172" s="61" t="s">
        <v>316</v>
      </c>
      <c r="C172" s="105">
        <v>1208</v>
      </c>
      <c r="D172" s="63" t="s">
        <v>18</v>
      </c>
      <c r="E172" s="63" t="s">
        <v>114</v>
      </c>
      <c r="F172" s="59">
        <v>48</v>
      </c>
      <c r="G172" s="60"/>
      <c r="H172" s="6"/>
      <c r="I172" s="14"/>
      <c r="J172" s="145">
        <f t="shared" si="5"/>
        <v>0</v>
      </c>
    </row>
    <row r="173" spans="1:10" ht="20.100000000000001" customHeight="1" thickBot="1">
      <c r="A173" s="219"/>
      <c r="B173" s="66" t="s">
        <v>317</v>
      </c>
      <c r="C173" s="103">
        <v>1209</v>
      </c>
      <c r="D173" s="68" t="s">
        <v>18</v>
      </c>
      <c r="E173" s="68" t="s">
        <v>114</v>
      </c>
      <c r="F173" s="69">
        <v>48</v>
      </c>
      <c r="G173" s="70"/>
      <c r="H173" s="7"/>
      <c r="I173" s="9"/>
      <c r="J173" s="146">
        <f t="shared" si="5"/>
        <v>0</v>
      </c>
    </row>
    <row r="174" spans="1:10" ht="20.100000000000001" customHeight="1">
      <c r="A174" s="231" t="s">
        <v>318</v>
      </c>
      <c r="B174" s="71" t="s">
        <v>319</v>
      </c>
      <c r="C174" s="109">
        <v>1204</v>
      </c>
      <c r="D174" s="73" t="s">
        <v>18</v>
      </c>
      <c r="E174" s="73" t="s">
        <v>114</v>
      </c>
      <c r="F174" s="74">
        <v>48</v>
      </c>
      <c r="G174" s="75"/>
      <c r="H174" s="13"/>
      <c r="I174" s="12"/>
      <c r="J174" s="148">
        <f t="shared" si="5"/>
        <v>0</v>
      </c>
    </row>
    <row r="175" spans="1:10" ht="18.95" customHeight="1">
      <c r="A175" s="218"/>
      <c r="B175" s="61" t="s">
        <v>320</v>
      </c>
      <c r="C175" s="105">
        <v>1204</v>
      </c>
      <c r="D175" s="63" t="s">
        <v>18</v>
      </c>
      <c r="E175" s="63" t="s">
        <v>114</v>
      </c>
      <c r="F175" s="59">
        <v>48</v>
      </c>
      <c r="G175" s="60"/>
      <c r="H175" s="6"/>
      <c r="I175" s="14"/>
      <c r="J175" s="145">
        <f t="shared" si="5"/>
        <v>0</v>
      </c>
    </row>
    <row r="176" spans="1:10" ht="18.95" customHeight="1">
      <c r="A176" s="218"/>
      <c r="B176" s="61" t="s">
        <v>321</v>
      </c>
      <c r="C176" s="105">
        <v>1204</v>
      </c>
      <c r="D176" s="63" t="s">
        <v>18</v>
      </c>
      <c r="E176" s="63" t="s">
        <v>114</v>
      </c>
      <c r="F176" s="59">
        <v>48</v>
      </c>
      <c r="G176" s="60"/>
      <c r="H176" s="6"/>
      <c r="I176" s="14"/>
      <c r="J176" s="145">
        <f t="shared" si="5"/>
        <v>0</v>
      </c>
    </row>
    <row r="177" spans="1:10" ht="18.95" customHeight="1" thickBot="1">
      <c r="A177" s="219"/>
      <c r="B177" s="66" t="s">
        <v>322</v>
      </c>
      <c r="C177" s="103">
        <v>1204</v>
      </c>
      <c r="D177" s="68" t="s">
        <v>18</v>
      </c>
      <c r="E177" s="68" t="s">
        <v>114</v>
      </c>
      <c r="F177" s="69">
        <v>48</v>
      </c>
      <c r="G177" s="70"/>
      <c r="H177" s="7"/>
      <c r="I177" s="16"/>
      <c r="J177" s="149">
        <f t="shared" si="5"/>
        <v>0</v>
      </c>
    </row>
    <row r="178" spans="1:10" ht="63.75" thickBot="1">
      <c r="A178" s="166"/>
      <c r="B178" s="138"/>
      <c r="C178" s="138"/>
      <c r="D178" s="138"/>
      <c r="E178" s="138"/>
      <c r="F178" s="138"/>
      <c r="G178" s="138"/>
      <c r="H178" s="130"/>
      <c r="I178" s="131" t="s">
        <v>105</v>
      </c>
      <c r="J178" s="150">
        <f>SUM(J10:J177)</f>
        <v>0</v>
      </c>
    </row>
  </sheetData>
  <autoFilter ref="A8:J8" xr:uid="{00000000-0001-0000-0100-000000000000}"/>
  <mergeCells count="34">
    <mergeCell ref="A66:A72"/>
    <mergeCell ref="A17:A19"/>
    <mergeCell ref="A174:A177"/>
    <mergeCell ref="A77:A79"/>
    <mergeCell ref="A151:A158"/>
    <mergeCell ref="A73:A76"/>
    <mergeCell ref="A111:A114"/>
    <mergeCell ref="A119:A122"/>
    <mergeCell ref="A139:A145"/>
    <mergeCell ref="A169:A173"/>
    <mergeCell ref="A159:A164"/>
    <mergeCell ref="A146:A150"/>
    <mergeCell ref="A115:A118"/>
    <mergeCell ref="A134:A138"/>
    <mergeCell ref="A126:A133"/>
    <mergeCell ref="A89:A101"/>
    <mergeCell ref="A103:A104"/>
    <mergeCell ref="A105:A110"/>
    <mergeCell ref="A7:J7"/>
    <mergeCell ref="A165:A168"/>
    <mergeCell ref="A59:A65"/>
    <mergeCell ref="A49:A50"/>
    <mergeCell ref="A52:A55"/>
    <mergeCell ref="A56:A58"/>
    <mergeCell ref="A85:A88"/>
    <mergeCell ref="A10:A12"/>
    <mergeCell ref="A13:A15"/>
    <mergeCell ref="A26:A30"/>
    <mergeCell ref="A41:A47"/>
    <mergeCell ref="A81:A84"/>
    <mergeCell ref="A20:A25"/>
    <mergeCell ref="A31:A34"/>
    <mergeCell ref="A35:A38"/>
    <mergeCell ref="A39:A40"/>
  </mergeCells>
  <phoneticPr fontId="6" type="noConversion"/>
  <pageMargins left="0.75" right="0.75" top="1" bottom="1" header="0.5" footer="0.5"/>
  <pageSetup scale="54" fitToHeight="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&amp; HB - Spring </vt:lpstr>
      <vt:lpstr>Annuals Detailed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Marsha Lobbezoo</cp:lastModifiedBy>
  <cp:revision/>
  <dcterms:created xsi:type="dcterms:W3CDTF">2019-10-28T13:45:16Z</dcterms:created>
  <dcterms:modified xsi:type="dcterms:W3CDTF">2025-02-26T16:38:20Z</dcterms:modified>
  <cp:category/>
  <cp:contentStatus/>
</cp:coreProperties>
</file>